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numak\Documents\10_市陸協\10_市民大会\R06_29\01_要項関係\HP\"/>
    </mc:Choice>
  </mc:AlternateContent>
  <xr:revisionPtr revIDLastSave="0" documentId="13_ncr:1_{0EAE496C-9868-4558-97A5-404E0BF474A4}" xr6:coauthVersionLast="47" xr6:coauthVersionMax="47" xr10:uidLastSave="{00000000-0000-0000-0000-000000000000}"/>
  <bookViews>
    <workbookView xWindow="-98" yWindow="-98" windowWidth="22695" windowHeight="14476" xr2:uid="{00000000-000D-0000-FFFF-FFFF00000000}"/>
  </bookViews>
  <sheets>
    <sheet name="男子" sheetId="1" r:id="rId1"/>
    <sheet name="女子" sheetId="2" r:id="rId2"/>
    <sheet name="体調管理チェックシート(提出の必要はありません)" sheetId="3" r:id="rId3"/>
  </sheets>
  <definedNames>
    <definedName name="_xlnm.Print_Area" localSheetId="1">女子!$A$1:$U$86</definedName>
    <definedName name="_xlnm.Print_Area" localSheetId="0">男子!$A$1:$U$86</definedName>
    <definedName name="_xlnm.Print_Titles" localSheetId="1">女子!$14:$16</definedName>
    <definedName name="_xlnm.Print_Titles" localSheetId="0">男子!$14:$16</definedName>
    <definedName name="女_P">女子!$U$17:$U$86</definedName>
    <definedName name="女_プロ順">#REF!</definedName>
    <definedName name="女_参加C_A">#REF!</definedName>
    <definedName name="女_参加C_B">#REF!</definedName>
    <definedName name="女子_一覧">女子!$A$17:$Y$86</definedName>
    <definedName name="男_P">男子!$U$17:$U$86</definedName>
    <definedName name="男_プロ順">#REF!</definedName>
    <definedName name="男_参加C_A">#REF!</definedName>
    <definedName name="男_参加C_B">#REF!</definedName>
    <definedName name="男子_一覧">男子!$A$17:$W$86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2" l="1"/>
  <c r="F9" i="2"/>
  <c r="F7" i="2"/>
  <c r="F8" i="1"/>
  <c r="F9" i="1"/>
  <c r="F7" i="1"/>
  <c r="I8" i="2"/>
  <c r="I7" i="2"/>
  <c r="I8" i="1"/>
  <c r="J8" i="1" s="1"/>
  <c r="O8" i="1" s="1"/>
  <c r="I7" i="1"/>
  <c r="J7" i="1" s="1"/>
  <c r="O7" i="1" s="1"/>
  <c r="Z86" i="1" l="1"/>
  <c r="Z85" i="1"/>
  <c r="Z84" i="1"/>
  <c r="Z83" i="1"/>
  <c r="Z82" i="1"/>
  <c r="Z81" i="1"/>
  <c r="Z80" i="1"/>
  <c r="Z79" i="1"/>
  <c r="Z78" i="1"/>
  <c r="Z77" i="1"/>
  <c r="Z76" i="1"/>
  <c r="Z75" i="1"/>
  <c r="Z74" i="1"/>
  <c r="Z73" i="1"/>
  <c r="Z72" i="1"/>
  <c r="Z71" i="1"/>
  <c r="Z70" i="1"/>
  <c r="Z69" i="1"/>
  <c r="Z68" i="1"/>
  <c r="Z67" i="1"/>
  <c r="Z66" i="1"/>
  <c r="Z65" i="1"/>
  <c r="Z64" i="1"/>
  <c r="Z63" i="1"/>
  <c r="Z62" i="1"/>
  <c r="Z61" i="1"/>
  <c r="Z60" i="1"/>
  <c r="Z59" i="1"/>
  <c r="Z5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W17" i="2"/>
  <c r="J6" i="3" l="1"/>
  <c r="C6" i="3" s="1"/>
  <c r="D6" i="3" s="1"/>
  <c r="E6" i="3" s="1"/>
  <c r="F6" i="3" s="1"/>
  <c r="G6" i="3" s="1"/>
  <c r="H6" i="3" s="1"/>
  <c r="I6" i="3" s="1"/>
  <c r="W18"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49" i="2"/>
  <c r="W50" i="2"/>
  <c r="W51" i="2"/>
  <c r="W52" i="2"/>
  <c r="W53" i="2"/>
  <c r="W54" i="2"/>
  <c r="W55" i="2"/>
  <c r="W56" i="2"/>
  <c r="W57" i="2"/>
  <c r="W58" i="2"/>
  <c r="W59" i="2"/>
  <c r="W60" i="2"/>
  <c r="W61" i="2"/>
  <c r="W62" i="2"/>
  <c r="W63" i="2"/>
  <c r="W64" i="2"/>
  <c r="W65" i="2"/>
  <c r="W66" i="2"/>
  <c r="W67" i="2"/>
  <c r="W68" i="2"/>
  <c r="W69" i="2"/>
  <c r="W70" i="2"/>
  <c r="W71" i="2"/>
  <c r="W72" i="2"/>
  <c r="W73" i="2"/>
  <c r="W74" i="2"/>
  <c r="W75" i="2"/>
  <c r="W76" i="2"/>
  <c r="W77" i="2"/>
  <c r="W78" i="2"/>
  <c r="W79" i="2"/>
  <c r="W80" i="2"/>
  <c r="W81" i="2"/>
  <c r="W82" i="2"/>
  <c r="W83" i="2"/>
  <c r="W84" i="2"/>
  <c r="W85" i="2"/>
  <c r="W86" i="2"/>
  <c r="S8" i="1"/>
  <c r="S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18" i="1"/>
  <c r="W19" i="1"/>
  <c r="W17" i="1"/>
  <c r="I9" i="2"/>
  <c r="O4" i="2"/>
  <c r="G4" i="2"/>
  <c r="T4" i="2"/>
  <c r="R4" i="2"/>
  <c r="M4" i="2"/>
  <c r="K4" i="2"/>
  <c r="I4" i="2"/>
  <c r="E4" i="2"/>
  <c r="C4" i="2"/>
  <c r="C3" i="2"/>
  <c r="Y22" i="2"/>
  <c r="Y21" i="2"/>
  <c r="Y20" i="2"/>
  <c r="Y19" i="2"/>
  <c r="Y18" i="2"/>
  <c r="Y17" i="2"/>
  <c r="W14" i="2" l="1"/>
  <c r="D7" i="2" s="1"/>
  <c r="W15" i="1"/>
  <c r="W16" i="1"/>
  <c r="W14" i="1"/>
  <c r="D7" i="1" s="1"/>
  <c r="S7" i="1" s="1"/>
  <c r="W15" i="2"/>
  <c r="D8" i="2" s="1"/>
  <c r="W16" i="2"/>
  <c r="D9" i="2" s="1"/>
  <c r="S9" i="2" s="1"/>
  <c r="J9" i="2"/>
  <c r="J8" i="2"/>
  <c r="J7"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18" i="2"/>
  <c r="X19" i="2"/>
  <c r="X20" i="2"/>
  <c r="X21" i="2"/>
  <c r="X22" i="2"/>
  <c r="Y16" i="2"/>
  <c r="X17" i="2"/>
  <c r="Y15" i="2"/>
  <c r="I9" i="1"/>
  <c r="Y22" i="1"/>
  <c r="Y21" i="1"/>
  <c r="Y20" i="1"/>
  <c r="Y19" i="1"/>
  <c r="Y18" i="1"/>
  <c r="Y17" i="1"/>
  <c r="E19" i="1"/>
  <c r="E20" i="1"/>
  <c r="E21" i="1"/>
  <c r="E22" i="1"/>
  <c r="F22" i="1"/>
  <c r="F18" i="1"/>
  <c r="F20" i="1"/>
  <c r="F19" i="1"/>
  <c r="E18" i="1"/>
  <c r="F21" i="1"/>
  <c r="F17" i="1"/>
  <c r="E17" i="1"/>
  <c r="F10" i="1" l="1"/>
  <c r="Y15" i="1"/>
  <c r="Y16" i="1"/>
  <c r="X15" i="2"/>
  <c r="X16" i="2"/>
  <c r="X14" i="2"/>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17" i="1"/>
  <c r="O8" i="2"/>
  <c r="O9" i="2"/>
  <c r="O7" i="2"/>
  <c r="C14" i="1"/>
  <c r="C14" i="2"/>
  <c r="F48" i="1"/>
  <c r="F58" i="1"/>
  <c r="F51" i="1"/>
  <c r="E41" i="1"/>
  <c r="F85" i="1"/>
  <c r="E60" i="1"/>
  <c r="E61" i="1"/>
  <c r="E27" i="1"/>
  <c r="F61" i="1"/>
  <c r="E55" i="1"/>
  <c r="E23" i="1"/>
  <c r="F34" i="1"/>
  <c r="E66" i="1"/>
  <c r="E34" i="1"/>
  <c r="E75" i="1"/>
  <c r="E82" i="1"/>
  <c r="E56" i="1"/>
  <c r="F33" i="1"/>
  <c r="F64" i="1"/>
  <c r="F63" i="1"/>
  <c r="F25" i="1"/>
  <c r="E59" i="1"/>
  <c r="F57" i="1"/>
  <c r="E51" i="1"/>
  <c r="E83" i="1"/>
  <c r="E71" i="1"/>
  <c r="E39" i="1"/>
  <c r="F74" i="1"/>
  <c r="E69" i="1"/>
  <c r="E85" i="1"/>
  <c r="F27" i="1"/>
  <c r="F60" i="1"/>
  <c r="F42" i="1"/>
  <c r="F81" i="1"/>
  <c r="F59" i="1"/>
  <c r="F41" i="1"/>
  <c r="F40" i="1"/>
  <c r="E28" i="1"/>
  <c r="F29" i="1"/>
  <c r="F52" i="1"/>
  <c r="E72" i="1"/>
  <c r="F84" i="1"/>
  <c r="F69" i="1"/>
  <c r="E68" i="1"/>
  <c r="E76" i="1"/>
  <c r="F28" i="1"/>
  <c r="F49" i="1"/>
  <c r="E64" i="1"/>
  <c r="E46" i="1"/>
  <c r="F77" i="1"/>
  <c r="E73" i="1"/>
  <c r="E35" i="1"/>
  <c r="E25" i="1"/>
  <c r="F24" i="1"/>
  <c r="F83" i="1"/>
  <c r="F67" i="1"/>
  <c r="F43" i="1"/>
  <c r="E78" i="1"/>
  <c r="F23" i="1"/>
  <c r="E37" i="1"/>
  <c r="E48" i="1"/>
  <c r="F45" i="1"/>
  <c r="F82" i="1"/>
  <c r="E24" i="1"/>
  <c r="E49" i="1"/>
  <c r="F30" i="1"/>
  <c r="E81" i="1"/>
  <c r="E77" i="1"/>
  <c r="F70" i="1"/>
  <c r="F47" i="1"/>
  <c r="E70" i="1"/>
  <c r="E44" i="1"/>
  <c r="F26" i="1"/>
  <c r="E63" i="1"/>
  <c r="E53" i="1"/>
  <c r="E47" i="1"/>
  <c r="E84" i="1"/>
  <c r="F66" i="1"/>
  <c r="E42" i="1"/>
  <c r="E45" i="1"/>
  <c r="E29" i="1"/>
  <c r="F53" i="1"/>
  <c r="F68" i="1"/>
  <c r="F73" i="1"/>
  <c r="E65" i="1"/>
  <c r="E80" i="1"/>
  <c r="E86" i="1"/>
  <c r="E33" i="1"/>
  <c r="F80" i="1"/>
  <c r="F39" i="1"/>
  <c r="E38" i="1"/>
  <c r="E79" i="1"/>
  <c r="E74" i="1"/>
  <c r="E32" i="1"/>
  <c r="E52" i="1"/>
  <c r="E40" i="1"/>
  <c r="E50" i="1"/>
  <c r="F50" i="1"/>
  <c r="F37" i="1"/>
  <c r="F86" i="1"/>
  <c r="E54" i="1"/>
  <c r="F56" i="1"/>
  <c r="F65" i="1"/>
  <c r="E31" i="1"/>
  <c r="E57" i="1"/>
  <c r="F32" i="1"/>
  <c r="F38" i="1"/>
  <c r="F44" i="1"/>
  <c r="E58" i="1"/>
  <c r="F46" i="1"/>
  <c r="F78" i="1"/>
  <c r="E43" i="1"/>
  <c r="F79" i="1"/>
  <c r="F75" i="1"/>
  <c r="F62" i="1"/>
  <c r="F35" i="1"/>
  <c r="E36" i="1"/>
  <c r="E30" i="1"/>
  <c r="F36" i="1"/>
  <c r="E26" i="1"/>
  <c r="E67" i="1"/>
  <c r="F31" i="1"/>
  <c r="E62" i="1"/>
  <c r="F71" i="1"/>
  <c r="F76" i="1"/>
  <c r="F72" i="1"/>
  <c r="F54" i="1"/>
  <c r="F55" i="1"/>
  <c r="E47" i="2"/>
  <c r="F51" i="2"/>
  <c r="E73" i="2"/>
  <c r="F83" i="2"/>
  <c r="E32" i="2"/>
  <c r="E53" i="2"/>
  <c r="F47" i="2"/>
  <c r="F69" i="2"/>
  <c r="F44" i="2"/>
  <c r="E63" i="2"/>
  <c r="E59" i="2"/>
  <c r="F57" i="2"/>
  <c r="F29" i="2"/>
  <c r="E64" i="2"/>
  <c r="E21" i="2"/>
  <c r="E38" i="2"/>
  <c r="F70" i="2"/>
  <c r="E69" i="2"/>
  <c r="E50" i="2"/>
  <c r="F53" i="2"/>
  <c r="F72" i="2"/>
  <c r="F24" i="2"/>
  <c r="E48" i="2"/>
  <c r="F64" i="2"/>
  <c r="E82" i="2"/>
  <c r="E39" i="2"/>
  <c r="F28" i="2"/>
  <c r="E35" i="2"/>
  <c r="F76" i="2"/>
  <c r="E72" i="2"/>
  <c r="E46" i="2"/>
  <c r="F55" i="2"/>
  <c r="E56" i="2"/>
  <c r="E62" i="2"/>
  <c r="E18" i="2"/>
  <c r="F52" i="2"/>
  <c r="F39" i="2"/>
  <c r="F19" i="2"/>
  <c r="F20" i="2"/>
  <c r="F71" i="2"/>
  <c r="F42" i="2"/>
  <c r="F18" i="2"/>
  <c r="E30" i="2"/>
  <c r="E41" i="2"/>
  <c r="F36" i="2"/>
  <c r="E75" i="2"/>
  <c r="E71" i="2"/>
  <c r="E80" i="2"/>
  <c r="F26" i="2"/>
  <c r="E66" i="2"/>
  <c r="F65" i="2"/>
  <c r="F25" i="2"/>
  <c r="F35" i="2"/>
  <c r="F81" i="2"/>
  <c r="E26" i="2"/>
  <c r="F63" i="2"/>
  <c r="E22" i="2"/>
  <c r="E61" i="2"/>
  <c r="E55" i="2"/>
  <c r="E68" i="2"/>
  <c r="F82" i="2"/>
  <c r="F40" i="2"/>
  <c r="E85" i="2"/>
  <c r="F62" i="2"/>
  <c r="E20" i="2"/>
  <c r="F79" i="2"/>
  <c r="F77" i="2"/>
  <c r="F74" i="2"/>
  <c r="F34" i="2"/>
  <c r="F49" i="2"/>
  <c r="E77" i="2"/>
  <c r="E40" i="2"/>
  <c r="F41" i="2"/>
  <c r="F56" i="2"/>
  <c r="E74" i="2"/>
  <c r="E49" i="2"/>
  <c r="F61" i="2"/>
  <c r="F80" i="2"/>
  <c r="F78" i="2"/>
  <c r="E36" i="2"/>
  <c r="F59" i="2"/>
  <c r="F32" i="2"/>
  <c r="E60" i="2"/>
  <c r="E17" i="2"/>
  <c r="F17" i="2"/>
  <c r="F58" i="2"/>
  <c r="F85" i="2"/>
  <c r="F60" i="2"/>
  <c r="E52" i="2"/>
  <c r="F30" i="2"/>
  <c r="E70" i="2"/>
  <c r="E24" i="2"/>
  <c r="E19" i="2"/>
  <c r="F73" i="2"/>
  <c r="E44" i="2"/>
  <c r="F31" i="2"/>
  <c r="F84" i="2"/>
  <c r="E29" i="2"/>
  <c r="E57" i="2"/>
  <c r="E31" i="2"/>
  <c r="F48" i="2"/>
  <c r="E54" i="2"/>
  <c r="E76" i="2"/>
  <c r="F75" i="2"/>
  <c r="E83" i="2"/>
  <c r="F21" i="2"/>
  <c r="E34" i="2"/>
  <c r="E65" i="2"/>
  <c r="E81" i="2"/>
  <c r="E25" i="2"/>
  <c r="F43" i="2"/>
  <c r="F45" i="2"/>
  <c r="E33" i="2"/>
  <c r="E43" i="2"/>
  <c r="F86" i="2"/>
  <c r="E67" i="2"/>
  <c r="E58" i="2"/>
  <c r="E28" i="2"/>
  <c r="F46" i="2"/>
  <c r="F38" i="2"/>
  <c r="E79" i="2"/>
  <c r="E86" i="2"/>
  <c r="F68" i="2"/>
  <c r="E84" i="2"/>
  <c r="E45" i="2"/>
  <c r="F37" i="2"/>
  <c r="F33" i="2"/>
  <c r="F54" i="2"/>
  <c r="F27" i="2"/>
  <c r="F23" i="2"/>
  <c r="F66" i="2"/>
  <c r="E27" i="2"/>
  <c r="E78" i="2"/>
  <c r="E37" i="2"/>
  <c r="F50" i="2"/>
  <c r="F67" i="2"/>
  <c r="E42" i="2"/>
  <c r="E23" i="2"/>
  <c r="F22" i="2"/>
  <c r="E51" i="2"/>
  <c r="S7" i="2" l="1"/>
  <c r="S8" i="2"/>
  <c r="X18" i="1"/>
  <c r="X16" i="1" s="1"/>
  <c r="D9" i="1"/>
  <c r="S10" i="1" l="1"/>
  <c r="X15" i="1"/>
  <c r="X14" i="1"/>
  <c r="D8" i="1" l="1"/>
  <c r="D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numak</author>
  </authors>
  <commentList>
    <comment ref="E17" authorId="0" shapeId="0" xr:uid="{88ABD073-BC0F-402F-917A-A54C90BB5C5D}">
      <text>
        <r>
          <rPr>
            <b/>
            <sz val="9"/>
            <color indexed="81"/>
            <rFont val="MS P ゴシック"/>
            <family val="3"/>
            <charset val="128"/>
          </rPr>
          <t>姓ﾌﾘｶﾞﾅ：
式の答が間違えなら直接入力してください</t>
        </r>
      </text>
    </comment>
    <comment ref="F17" authorId="0" shapeId="0" xr:uid="{AED3054C-9984-439C-8092-0BBA7E9833CA}">
      <text>
        <r>
          <rPr>
            <b/>
            <sz val="9"/>
            <color indexed="81"/>
            <rFont val="MS P ゴシック"/>
            <family val="3"/>
            <charset val="128"/>
          </rPr>
          <t>名ﾌﾘｶﾞﾅ：
式の答が間違えなら直接入力してください</t>
        </r>
      </text>
    </comment>
    <comment ref="G17" authorId="0" shapeId="0" xr:uid="{0EB3042B-1FF3-4787-BB45-52FE5F6BCCB3}">
      <text>
        <r>
          <rPr>
            <b/>
            <sz val="9"/>
            <color indexed="81"/>
            <rFont val="MS P ゴシック"/>
            <family val="3"/>
            <charset val="128"/>
          </rPr>
          <t>学年
一般は空欄
中学生以下は選択してください</t>
        </r>
      </text>
    </comment>
    <comment ref="H17" authorId="0" shapeId="0" xr:uid="{80D84E40-350F-448F-AF11-1A453AD842C5}">
      <text>
        <r>
          <rPr>
            <b/>
            <sz val="9"/>
            <color indexed="81"/>
            <rFont val="MS P ゴシック"/>
            <family val="3"/>
            <charset val="128"/>
          </rPr>
          <t>生年月日(西暦年)：西暦で生まれた年(4桁)を入力してください</t>
        </r>
      </text>
    </comment>
    <comment ref="I17" authorId="0" shapeId="0" xr:uid="{01A71FBE-E1C9-470B-AFB2-EFD88F5DB2B3}">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17" authorId="0" shapeId="0" xr:uid="{62BAE082-8C91-45FE-88E5-89838BF7BEB8}">
      <text>
        <r>
          <rPr>
            <b/>
            <sz val="9"/>
            <color indexed="81"/>
            <rFont val="MS P ゴシック"/>
            <family val="3"/>
            <charset val="128"/>
          </rPr>
          <t>生年月日(日)：
生まれた日を入力してください</t>
        </r>
      </text>
    </comment>
    <comment ref="K17" authorId="0" shapeId="0" xr:uid="{2E23CDDE-EF87-4711-B41A-EE48FBB3C9A3}">
      <text>
        <r>
          <rPr>
            <b/>
            <sz val="9"/>
            <color indexed="81"/>
            <rFont val="MS P ゴシック"/>
            <family val="3"/>
            <charset val="128"/>
          </rPr>
          <t>出場種目(個人１)：
種目を選択してください</t>
        </r>
      </text>
    </comment>
    <comment ref="L17" authorId="0" shapeId="0" xr:uid="{79AFA8AF-ACC7-4CF0-BC54-AA3C462ABEF6}">
      <text>
        <r>
          <rPr>
            <b/>
            <sz val="9"/>
            <color indexed="81"/>
            <rFont val="MS P ゴシック"/>
            <family val="3"/>
            <charset val="128"/>
          </rPr>
          <t>ベスト記録
トラック：分
の値を入力してください</t>
        </r>
      </text>
    </comment>
    <comment ref="M17" authorId="0" shapeId="0" xr:uid="{153DC220-CDAC-4A97-99CD-7D27A1E7EC03}">
      <text>
        <r>
          <rPr>
            <b/>
            <sz val="9"/>
            <color indexed="81"/>
            <rFont val="MS P ゴシック"/>
            <family val="3"/>
            <charset val="128"/>
          </rPr>
          <t>ベスト記録
トラック：秒
フィールド：m
の値を入力してください(2桁表示)</t>
        </r>
      </text>
    </comment>
    <comment ref="N17" authorId="0" shapeId="0" xr:uid="{964650E6-FE69-43A4-B6AD-6231FCD2D29C}">
      <text>
        <r>
          <rPr>
            <b/>
            <sz val="9"/>
            <color indexed="81"/>
            <rFont val="MS P ゴシック"/>
            <family val="3"/>
            <charset val="128"/>
          </rPr>
          <t>ベスト記録
トラック：1/100秒
フィールド：㎝
の値を入力してください(2桁表示)</t>
        </r>
      </text>
    </comment>
    <comment ref="O17" authorId="0" shapeId="0" xr:uid="{A5933050-3F77-482E-A153-80D0966888B1}">
      <text>
        <r>
          <rPr>
            <b/>
            <sz val="9"/>
            <color indexed="81"/>
            <rFont val="MS P ゴシック"/>
            <family val="3"/>
            <charset val="128"/>
          </rPr>
          <t>出場種目(個人２)：
種目を選択してください</t>
        </r>
      </text>
    </comment>
    <comment ref="P17" authorId="0" shapeId="0" xr:uid="{53D7405C-9515-4F0B-95A7-698182583F1C}">
      <text>
        <r>
          <rPr>
            <b/>
            <sz val="9"/>
            <color indexed="81"/>
            <rFont val="MS P ゴシック"/>
            <family val="3"/>
            <charset val="128"/>
          </rPr>
          <t>ベスト記録
トラック：分
の値を入力してください</t>
        </r>
      </text>
    </comment>
    <comment ref="Q17" authorId="0" shapeId="0" xr:uid="{47D9FBD6-4724-4BC6-AF16-1CF5F764A0A8}">
      <text>
        <r>
          <rPr>
            <b/>
            <sz val="9"/>
            <color indexed="81"/>
            <rFont val="MS P ゴシック"/>
            <family val="3"/>
            <charset val="128"/>
          </rPr>
          <t>ベスト記録
トラック：秒
フィールド：m
の値を入力してください(2桁表示)</t>
        </r>
      </text>
    </comment>
    <comment ref="R17" authorId="0" shapeId="0" xr:uid="{B20D5D7E-3C5A-4FAF-ADFE-202AFB4E9007}">
      <text>
        <r>
          <rPr>
            <b/>
            <sz val="9"/>
            <color indexed="81"/>
            <rFont val="MS P ゴシック"/>
            <family val="3"/>
            <charset val="128"/>
          </rPr>
          <t>ベスト記録
トラック：1/100秒
フィールド：㎝
の値を入力してください(2桁表示)</t>
        </r>
      </text>
    </comment>
    <comment ref="S17" authorId="0" shapeId="0" xr:uid="{642C5258-E579-4C59-95DC-CB27A34F9FD4}">
      <text>
        <r>
          <rPr>
            <b/>
            <sz val="9"/>
            <color indexed="81"/>
            <rFont val="MS P ゴシック"/>
            <family val="3"/>
            <charset val="128"/>
          </rPr>
          <t>リレー(チーム名)：
チームに名前を付けてください。団体名の場合には記号を付記してください</t>
        </r>
      </text>
    </comment>
    <comment ref="T17" authorId="0" shapeId="0" xr:uid="{3E5272DD-8DF3-4DEE-8774-15453592F4BB}">
      <text>
        <r>
          <rPr>
            <b/>
            <sz val="9"/>
            <color indexed="81"/>
            <rFont val="MS P ゴシック"/>
            <family val="3"/>
            <charset val="128"/>
          </rPr>
          <t>リレー(種目)：
種目を選択してください</t>
        </r>
      </text>
    </comment>
    <comment ref="U17" authorId="0" shapeId="0" xr:uid="{C15F4BC7-FA77-4745-9981-19D9DF1E9904}">
      <text>
        <r>
          <rPr>
            <b/>
            <sz val="9"/>
            <color indexed="81"/>
            <rFont val="MS P ゴシック"/>
            <family val="3"/>
            <charset val="128"/>
          </rPr>
          <t>リレー(Ｐ)：
チーム内でプログラムに掲載する順番を1～6で選択してください</t>
        </r>
      </text>
    </comment>
    <comment ref="E18" authorId="0" shapeId="0" xr:uid="{AD3C44B7-98D4-4422-8911-1DD55784ACDF}">
      <text>
        <r>
          <rPr>
            <b/>
            <sz val="9"/>
            <color indexed="81"/>
            <rFont val="MS P ゴシック"/>
            <family val="3"/>
            <charset val="128"/>
          </rPr>
          <t>姓ﾌﾘｶﾞﾅ：
式の答が間違えなら直接入力してください</t>
        </r>
      </text>
    </comment>
    <comment ref="F18" authorId="0" shapeId="0" xr:uid="{E058D64A-761E-40F9-B8F4-4451BC6B2C31}">
      <text>
        <r>
          <rPr>
            <b/>
            <sz val="9"/>
            <color indexed="81"/>
            <rFont val="MS P ゴシック"/>
            <family val="3"/>
            <charset val="128"/>
          </rPr>
          <t>名ﾌﾘｶﾞﾅ：
式の答が間違えなら直接入力してください</t>
        </r>
      </text>
    </comment>
    <comment ref="G18" authorId="0" shapeId="0" xr:uid="{86854B02-E5B4-4E9B-BCEF-C24FC2DBF657}">
      <text>
        <r>
          <rPr>
            <b/>
            <sz val="9"/>
            <color indexed="81"/>
            <rFont val="MS P ゴシック"/>
            <family val="3"/>
            <charset val="128"/>
          </rPr>
          <t>学年
一般は空欄
中学生以下は選択してください</t>
        </r>
      </text>
    </comment>
    <comment ref="H18" authorId="0" shapeId="0" xr:uid="{4FA043A3-F681-448E-930A-7220D635C4C4}">
      <text>
        <r>
          <rPr>
            <b/>
            <sz val="9"/>
            <color indexed="81"/>
            <rFont val="MS P ゴシック"/>
            <family val="3"/>
            <charset val="128"/>
          </rPr>
          <t>生年月日(西暦年)：西暦で生まれた年(4桁)を入力してください</t>
        </r>
      </text>
    </comment>
    <comment ref="I18" authorId="0" shapeId="0" xr:uid="{0B9AF7F7-6B3C-40AB-91CA-2A21F7F1BA9C}">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18" authorId="0" shapeId="0" xr:uid="{FA4B9905-50B2-42F0-B388-847D9AEAB3CA}">
      <text>
        <r>
          <rPr>
            <b/>
            <sz val="9"/>
            <color indexed="81"/>
            <rFont val="MS P ゴシック"/>
            <family val="3"/>
            <charset val="128"/>
          </rPr>
          <t>生年月日(日)：
生まれた日を入力してください</t>
        </r>
      </text>
    </comment>
    <comment ref="K18" authorId="0" shapeId="0" xr:uid="{BD4B0AEC-63DA-4C81-AC46-406F9E469CED}">
      <text>
        <r>
          <rPr>
            <b/>
            <sz val="9"/>
            <color indexed="81"/>
            <rFont val="MS P ゴシック"/>
            <family val="3"/>
            <charset val="128"/>
          </rPr>
          <t>出場種目(個人１)：
種目を選択してください</t>
        </r>
      </text>
    </comment>
    <comment ref="L18" authorId="0" shapeId="0" xr:uid="{4ACC9DC3-3F65-42BE-BEAC-2860798FF940}">
      <text>
        <r>
          <rPr>
            <b/>
            <sz val="9"/>
            <color indexed="81"/>
            <rFont val="MS P ゴシック"/>
            <family val="3"/>
            <charset val="128"/>
          </rPr>
          <t>ベスト記録
トラック：分
の値を入力してください</t>
        </r>
      </text>
    </comment>
    <comment ref="M18" authorId="0" shapeId="0" xr:uid="{7B2A7DCD-E700-4E7D-8FB0-38C7D7ED06D8}">
      <text>
        <r>
          <rPr>
            <b/>
            <sz val="9"/>
            <color indexed="81"/>
            <rFont val="MS P ゴシック"/>
            <family val="3"/>
            <charset val="128"/>
          </rPr>
          <t>ベスト記録
トラック：秒
フィールド：m
の値を入力してください(2桁表示)</t>
        </r>
      </text>
    </comment>
    <comment ref="N18" authorId="0" shapeId="0" xr:uid="{52904EEC-78BD-4025-953D-B8DE95DD9ABA}">
      <text>
        <r>
          <rPr>
            <b/>
            <sz val="9"/>
            <color indexed="81"/>
            <rFont val="MS P ゴシック"/>
            <family val="3"/>
            <charset val="128"/>
          </rPr>
          <t>ベスト記録
トラック：1/100秒
フィールド：㎝
の値を入力してください(2桁表示)</t>
        </r>
      </text>
    </comment>
    <comment ref="O18" authorId="0" shapeId="0" xr:uid="{FA8AD03F-1924-40C6-8A27-42F5905CB9F1}">
      <text>
        <r>
          <rPr>
            <b/>
            <sz val="9"/>
            <color indexed="81"/>
            <rFont val="MS P ゴシック"/>
            <family val="3"/>
            <charset val="128"/>
          </rPr>
          <t>出場種目(個人２)：
種目を選択してください</t>
        </r>
      </text>
    </comment>
    <comment ref="P18" authorId="0" shapeId="0" xr:uid="{B09C60AB-892F-4F6E-A066-896F80108252}">
      <text>
        <r>
          <rPr>
            <b/>
            <sz val="9"/>
            <color indexed="81"/>
            <rFont val="MS P ゴシック"/>
            <family val="3"/>
            <charset val="128"/>
          </rPr>
          <t>ベスト記録
トラック：分
の値を入力してください</t>
        </r>
      </text>
    </comment>
    <comment ref="Q18" authorId="0" shapeId="0" xr:uid="{5C5C345A-66E1-4DC4-A4F7-5E445333AFEA}">
      <text>
        <r>
          <rPr>
            <b/>
            <sz val="9"/>
            <color indexed="81"/>
            <rFont val="MS P ゴシック"/>
            <family val="3"/>
            <charset val="128"/>
          </rPr>
          <t>ベスト記録
トラック：秒
フィールド：m
の値を入力してください(2桁表示)</t>
        </r>
      </text>
    </comment>
    <comment ref="R18" authorId="0" shapeId="0" xr:uid="{F74273B0-8651-45D5-8CDF-CC44B6D691B1}">
      <text>
        <r>
          <rPr>
            <b/>
            <sz val="9"/>
            <color indexed="81"/>
            <rFont val="MS P ゴシック"/>
            <family val="3"/>
            <charset val="128"/>
          </rPr>
          <t>ベスト記録
トラック：1/100秒
フィールド：㎝
の値を入力してください(2桁表示)</t>
        </r>
      </text>
    </comment>
    <comment ref="S18" authorId="0" shapeId="0" xr:uid="{135BDD3D-5EE4-4E2E-B869-534E5F6A8724}">
      <text>
        <r>
          <rPr>
            <b/>
            <sz val="9"/>
            <color indexed="81"/>
            <rFont val="MS P ゴシック"/>
            <family val="3"/>
            <charset val="128"/>
          </rPr>
          <t>リレー(チーム名)：
チームに名前を付けてください。団体名の場合には記号を付記してください</t>
        </r>
      </text>
    </comment>
    <comment ref="T18" authorId="0" shapeId="0" xr:uid="{23E7E96D-413B-47B7-9B83-1D056EC35AD4}">
      <text>
        <r>
          <rPr>
            <b/>
            <sz val="9"/>
            <color indexed="81"/>
            <rFont val="MS P ゴシック"/>
            <family val="3"/>
            <charset val="128"/>
          </rPr>
          <t>リレー(種目)：
種目を選択してください</t>
        </r>
      </text>
    </comment>
    <comment ref="U18" authorId="0" shapeId="0" xr:uid="{C668F68C-8073-4EE0-B371-3B37303FB9F9}">
      <text>
        <r>
          <rPr>
            <b/>
            <sz val="9"/>
            <color indexed="81"/>
            <rFont val="MS P ゴシック"/>
            <family val="3"/>
            <charset val="128"/>
          </rPr>
          <t>リレー(Ｐ)：
チーム内でプログラムに掲載する順番を1～6で選択してください</t>
        </r>
      </text>
    </comment>
    <comment ref="E19" authorId="0" shapeId="0" xr:uid="{A7B9F7C1-86EA-4BD8-918E-AC845B795127}">
      <text>
        <r>
          <rPr>
            <b/>
            <sz val="9"/>
            <color indexed="81"/>
            <rFont val="MS P ゴシック"/>
            <family val="3"/>
            <charset val="128"/>
          </rPr>
          <t>姓ﾌﾘｶﾞﾅ：
式の答が間違えなら直接入力してください</t>
        </r>
      </text>
    </comment>
    <comment ref="F19" authorId="0" shapeId="0" xr:uid="{7C0EF142-BAD7-4FBE-82BC-AFE805CDD8E1}">
      <text>
        <r>
          <rPr>
            <b/>
            <sz val="9"/>
            <color indexed="81"/>
            <rFont val="MS P ゴシック"/>
            <family val="3"/>
            <charset val="128"/>
          </rPr>
          <t>名ﾌﾘｶﾞﾅ：
式の答が間違えなら直接入力してください</t>
        </r>
      </text>
    </comment>
    <comment ref="G19" authorId="0" shapeId="0" xr:uid="{BB1E178B-4BD4-4151-B4C8-48A9D46648E5}">
      <text>
        <r>
          <rPr>
            <b/>
            <sz val="9"/>
            <color indexed="81"/>
            <rFont val="MS P ゴシック"/>
            <family val="3"/>
            <charset val="128"/>
          </rPr>
          <t>学年
一般は空欄
中学生以下は選択してください</t>
        </r>
      </text>
    </comment>
    <comment ref="H19" authorId="0" shapeId="0" xr:uid="{A3E515E8-A994-4BA4-A4C0-889BA5CA353A}">
      <text>
        <r>
          <rPr>
            <b/>
            <sz val="9"/>
            <color indexed="81"/>
            <rFont val="MS P ゴシック"/>
            <family val="3"/>
            <charset val="128"/>
          </rPr>
          <t>生年月日(西暦年)：西暦で生まれた年(4桁)を入力してください</t>
        </r>
      </text>
    </comment>
    <comment ref="I19" authorId="0" shapeId="0" xr:uid="{5EA79A8C-A744-4F0B-A85D-11081C0E0929}">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19" authorId="0" shapeId="0" xr:uid="{1D7F3B64-FE71-4E25-AB36-8B964BF20B1A}">
      <text>
        <r>
          <rPr>
            <b/>
            <sz val="9"/>
            <color indexed="81"/>
            <rFont val="MS P ゴシック"/>
            <family val="3"/>
            <charset val="128"/>
          </rPr>
          <t>生年月日(日)：
生まれた日を入力してください</t>
        </r>
      </text>
    </comment>
    <comment ref="K19" authorId="0" shapeId="0" xr:uid="{C0C1D260-AEEA-4DA8-91A4-67CDB5D5639C}">
      <text>
        <r>
          <rPr>
            <b/>
            <sz val="9"/>
            <color indexed="81"/>
            <rFont val="MS P ゴシック"/>
            <family val="3"/>
            <charset val="128"/>
          </rPr>
          <t>出場種目(個人１)：
種目を選択してください</t>
        </r>
      </text>
    </comment>
    <comment ref="L19" authorId="0" shapeId="0" xr:uid="{7D73EBE6-A5D8-4954-8609-C26C9BCBA803}">
      <text>
        <r>
          <rPr>
            <b/>
            <sz val="9"/>
            <color indexed="81"/>
            <rFont val="MS P ゴシック"/>
            <family val="3"/>
            <charset val="128"/>
          </rPr>
          <t>ベスト記録
トラック：分
の値を入力してください</t>
        </r>
      </text>
    </comment>
    <comment ref="M19" authorId="0" shapeId="0" xr:uid="{42784A55-656C-47A3-8D32-4729DBF24955}">
      <text>
        <r>
          <rPr>
            <b/>
            <sz val="9"/>
            <color indexed="81"/>
            <rFont val="MS P ゴシック"/>
            <family val="3"/>
            <charset val="128"/>
          </rPr>
          <t>ベスト記録
トラック：秒
フィールド：m
の値を入力してください(2桁表示)</t>
        </r>
      </text>
    </comment>
    <comment ref="N19" authorId="0" shapeId="0" xr:uid="{6F953B07-188A-49F3-AE1D-84CD1C459869}">
      <text>
        <r>
          <rPr>
            <b/>
            <sz val="9"/>
            <color indexed="81"/>
            <rFont val="MS P ゴシック"/>
            <family val="3"/>
            <charset val="128"/>
          </rPr>
          <t>ベスト記録
トラック：1/100秒
フィールド：㎝
の値を入力してください(2桁表示)</t>
        </r>
      </text>
    </comment>
    <comment ref="O19" authorId="0" shapeId="0" xr:uid="{E9D9F50A-C529-4C91-87E2-397BB90289DC}">
      <text>
        <r>
          <rPr>
            <b/>
            <sz val="9"/>
            <color indexed="81"/>
            <rFont val="MS P ゴシック"/>
            <family val="3"/>
            <charset val="128"/>
          </rPr>
          <t>出場種目(個人２)：
種目を選択してください</t>
        </r>
      </text>
    </comment>
    <comment ref="P19" authorId="0" shapeId="0" xr:uid="{6C7BE542-D1E5-4671-B9C3-27B4E5C32DDE}">
      <text>
        <r>
          <rPr>
            <b/>
            <sz val="9"/>
            <color indexed="81"/>
            <rFont val="MS P ゴシック"/>
            <family val="3"/>
            <charset val="128"/>
          </rPr>
          <t>ベスト記録
トラック：分
の値を入力してください</t>
        </r>
      </text>
    </comment>
    <comment ref="Q19" authorId="0" shapeId="0" xr:uid="{5403ADD0-FB92-40A5-8D19-B99D144AC2E8}">
      <text>
        <r>
          <rPr>
            <b/>
            <sz val="9"/>
            <color indexed="81"/>
            <rFont val="MS P ゴシック"/>
            <family val="3"/>
            <charset val="128"/>
          </rPr>
          <t>ベスト記録
トラック：秒
フィールド：m
の値を入力してください(2桁表示)</t>
        </r>
      </text>
    </comment>
    <comment ref="R19" authorId="0" shapeId="0" xr:uid="{A8915985-25DB-46F0-98C1-16381CBBB300}">
      <text>
        <r>
          <rPr>
            <b/>
            <sz val="9"/>
            <color indexed="81"/>
            <rFont val="MS P ゴシック"/>
            <family val="3"/>
            <charset val="128"/>
          </rPr>
          <t>ベスト記録
トラック：1/100秒
フィールド：㎝
の値を入力してください(2桁表示)</t>
        </r>
      </text>
    </comment>
    <comment ref="S19" authorId="0" shapeId="0" xr:uid="{ABD358BD-BD3A-4139-A053-C5D0FCA67B72}">
      <text>
        <r>
          <rPr>
            <b/>
            <sz val="9"/>
            <color indexed="81"/>
            <rFont val="MS P ゴシック"/>
            <family val="3"/>
            <charset val="128"/>
          </rPr>
          <t>リレー(チーム名)：
チームに名前を付けてください。団体名の場合には記号を付記してください</t>
        </r>
      </text>
    </comment>
    <comment ref="T19" authorId="0" shapeId="0" xr:uid="{20ABE3C2-7F93-4A3A-BC6B-E736E044DD88}">
      <text>
        <r>
          <rPr>
            <b/>
            <sz val="9"/>
            <color indexed="81"/>
            <rFont val="MS P ゴシック"/>
            <family val="3"/>
            <charset val="128"/>
          </rPr>
          <t>リレー(種目)：
種目を選択してください</t>
        </r>
      </text>
    </comment>
    <comment ref="U19" authorId="0" shapeId="0" xr:uid="{3DA3C721-2DCD-47BF-BFC8-F595AE969BDD}">
      <text>
        <r>
          <rPr>
            <b/>
            <sz val="9"/>
            <color indexed="81"/>
            <rFont val="MS P ゴシック"/>
            <family val="3"/>
            <charset val="128"/>
          </rPr>
          <t>リレー(Ｐ)：
チーム内でプログラムに掲載する順番を1～6で選択してください</t>
        </r>
      </text>
    </comment>
    <comment ref="E20" authorId="0" shapeId="0" xr:uid="{5CB50A9C-C827-419B-82D7-06C63B556488}">
      <text>
        <r>
          <rPr>
            <b/>
            <sz val="9"/>
            <color indexed="81"/>
            <rFont val="MS P ゴシック"/>
            <family val="3"/>
            <charset val="128"/>
          </rPr>
          <t>姓ﾌﾘｶﾞﾅ：
式の答が間違えなら直接入力してください</t>
        </r>
      </text>
    </comment>
    <comment ref="F20" authorId="0" shapeId="0" xr:uid="{BD31BFC7-AE91-4462-91E1-1F3C42FE500E}">
      <text>
        <r>
          <rPr>
            <b/>
            <sz val="9"/>
            <color indexed="81"/>
            <rFont val="MS P ゴシック"/>
            <family val="3"/>
            <charset val="128"/>
          </rPr>
          <t>名ﾌﾘｶﾞﾅ：
式の答が間違えなら直接入力してください</t>
        </r>
      </text>
    </comment>
    <comment ref="G20" authorId="0" shapeId="0" xr:uid="{61CB47F0-7F25-4F10-9B75-0A76576EB92F}">
      <text>
        <r>
          <rPr>
            <b/>
            <sz val="9"/>
            <color indexed="81"/>
            <rFont val="MS P ゴシック"/>
            <family val="3"/>
            <charset val="128"/>
          </rPr>
          <t>学年
一般は空欄
中学生以下は選択してください</t>
        </r>
      </text>
    </comment>
    <comment ref="H20" authorId="0" shapeId="0" xr:uid="{9CE18E41-7D4F-4280-B2D7-DFCECC653F8F}">
      <text>
        <r>
          <rPr>
            <b/>
            <sz val="9"/>
            <color indexed="81"/>
            <rFont val="MS P ゴシック"/>
            <family val="3"/>
            <charset val="128"/>
          </rPr>
          <t>生年月日(西暦年)：西暦で生まれた年(4桁)を入力してください</t>
        </r>
      </text>
    </comment>
    <comment ref="I20" authorId="0" shapeId="0" xr:uid="{88985700-224C-4109-B11E-0509EA5E42CE}">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0" authorId="0" shapeId="0" xr:uid="{620C5D90-5409-4F49-BB75-C362CBE0909C}">
      <text>
        <r>
          <rPr>
            <b/>
            <sz val="9"/>
            <color indexed="81"/>
            <rFont val="MS P ゴシック"/>
            <family val="3"/>
            <charset val="128"/>
          </rPr>
          <t>生年月日(日)：
生まれた日を入力してください</t>
        </r>
      </text>
    </comment>
    <comment ref="K20" authorId="0" shapeId="0" xr:uid="{CC75DD36-9552-4B5D-B081-3BF62D945966}">
      <text>
        <r>
          <rPr>
            <b/>
            <sz val="9"/>
            <color indexed="81"/>
            <rFont val="MS P ゴシック"/>
            <family val="3"/>
            <charset val="128"/>
          </rPr>
          <t>出場種目(個人１)：
種目を選択してください</t>
        </r>
      </text>
    </comment>
    <comment ref="L20" authorId="0" shapeId="0" xr:uid="{8C0F426D-776D-41B6-990F-23374FA29FE6}">
      <text>
        <r>
          <rPr>
            <b/>
            <sz val="9"/>
            <color indexed="81"/>
            <rFont val="MS P ゴシック"/>
            <family val="3"/>
            <charset val="128"/>
          </rPr>
          <t>ベスト記録
トラック：分
の値を入力してください</t>
        </r>
      </text>
    </comment>
    <comment ref="M20" authorId="0" shapeId="0" xr:uid="{CEBE3E01-4A7A-4E9B-B5AA-93DBFB2AD9A9}">
      <text>
        <r>
          <rPr>
            <b/>
            <sz val="9"/>
            <color indexed="81"/>
            <rFont val="MS P ゴシック"/>
            <family val="3"/>
            <charset val="128"/>
          </rPr>
          <t>ベスト記録
トラック：秒
フィールド：m
の値を入力してください(2桁表示)</t>
        </r>
      </text>
    </comment>
    <comment ref="N20" authorId="0" shapeId="0" xr:uid="{A4414985-9690-4465-895E-D924706F1176}">
      <text>
        <r>
          <rPr>
            <b/>
            <sz val="9"/>
            <color indexed="81"/>
            <rFont val="MS P ゴシック"/>
            <family val="3"/>
            <charset val="128"/>
          </rPr>
          <t>ベスト記録
トラック：1/100秒
フィールド：㎝
の値を入力してください(2桁表示)</t>
        </r>
      </text>
    </comment>
    <comment ref="O20" authorId="0" shapeId="0" xr:uid="{49540B95-2C41-4453-BFD0-0FCA0EC275C0}">
      <text>
        <r>
          <rPr>
            <b/>
            <sz val="9"/>
            <color indexed="81"/>
            <rFont val="MS P ゴシック"/>
            <family val="3"/>
            <charset val="128"/>
          </rPr>
          <t>出場種目(個人２)：
種目を選択してください</t>
        </r>
      </text>
    </comment>
    <comment ref="P20" authorId="0" shapeId="0" xr:uid="{6BE68036-83D3-4209-8395-033B7B4933EC}">
      <text>
        <r>
          <rPr>
            <b/>
            <sz val="9"/>
            <color indexed="81"/>
            <rFont val="MS P ゴシック"/>
            <family val="3"/>
            <charset val="128"/>
          </rPr>
          <t>ベスト記録
トラック：分
の値を入力してください</t>
        </r>
      </text>
    </comment>
    <comment ref="Q20" authorId="0" shapeId="0" xr:uid="{DFD84F9B-4FB9-45C0-A499-89432D1B1552}">
      <text>
        <r>
          <rPr>
            <b/>
            <sz val="9"/>
            <color indexed="81"/>
            <rFont val="MS P ゴシック"/>
            <family val="3"/>
            <charset val="128"/>
          </rPr>
          <t>ベスト記録
トラック：秒
フィールド：m
の値を入力してください(2桁表示)</t>
        </r>
      </text>
    </comment>
    <comment ref="R20" authorId="0" shapeId="0" xr:uid="{7BA4D40A-E726-41EB-8144-AE1AF5968B0C}">
      <text>
        <r>
          <rPr>
            <b/>
            <sz val="9"/>
            <color indexed="81"/>
            <rFont val="MS P ゴシック"/>
            <family val="3"/>
            <charset val="128"/>
          </rPr>
          <t>ベスト記録
トラック：1/100秒
フィールド：㎝
の値を入力してください(2桁表示)</t>
        </r>
      </text>
    </comment>
    <comment ref="S20" authorId="0" shapeId="0" xr:uid="{CCF11EEA-FAB8-4D97-9226-D462F8EE307E}">
      <text>
        <r>
          <rPr>
            <b/>
            <sz val="9"/>
            <color indexed="81"/>
            <rFont val="MS P ゴシック"/>
            <family val="3"/>
            <charset val="128"/>
          </rPr>
          <t>リレー(チーム名)：
チームに名前を付けてください。団体名の場合には記号を付記してください</t>
        </r>
      </text>
    </comment>
    <comment ref="T20" authorId="0" shapeId="0" xr:uid="{0D2A3830-D8C3-476B-B775-AC9316B6045C}">
      <text>
        <r>
          <rPr>
            <b/>
            <sz val="9"/>
            <color indexed="81"/>
            <rFont val="MS P ゴシック"/>
            <family val="3"/>
            <charset val="128"/>
          </rPr>
          <t>リレー(種目)：
種目を選択してください</t>
        </r>
      </text>
    </comment>
    <comment ref="U20" authorId="0" shapeId="0" xr:uid="{B047C1D3-2771-42B5-8653-56C9A068DA1B}">
      <text>
        <r>
          <rPr>
            <b/>
            <sz val="9"/>
            <color indexed="81"/>
            <rFont val="MS P ゴシック"/>
            <family val="3"/>
            <charset val="128"/>
          </rPr>
          <t>リレー(Ｐ)：
チーム内でプログラムに掲載する順番を1～6で選択してください</t>
        </r>
      </text>
    </comment>
    <comment ref="E21" authorId="0" shapeId="0" xr:uid="{8A245487-8EE7-4130-8421-7B05709FA113}">
      <text>
        <r>
          <rPr>
            <b/>
            <sz val="9"/>
            <color indexed="81"/>
            <rFont val="MS P ゴシック"/>
            <family val="3"/>
            <charset val="128"/>
          </rPr>
          <t>姓ﾌﾘｶﾞﾅ：
式の答が間違えなら直接入力してください</t>
        </r>
      </text>
    </comment>
    <comment ref="F21" authorId="0" shapeId="0" xr:uid="{5D2AA1D5-5E0E-4B4C-9496-B09470F440EA}">
      <text>
        <r>
          <rPr>
            <b/>
            <sz val="9"/>
            <color indexed="81"/>
            <rFont val="MS P ゴシック"/>
            <family val="3"/>
            <charset val="128"/>
          </rPr>
          <t>名ﾌﾘｶﾞﾅ：
式の答が間違えなら直接入力してください</t>
        </r>
      </text>
    </comment>
    <comment ref="G21" authorId="0" shapeId="0" xr:uid="{F99AA5AF-9282-4179-92D2-6530052A13BD}">
      <text>
        <r>
          <rPr>
            <b/>
            <sz val="9"/>
            <color indexed="81"/>
            <rFont val="MS P ゴシック"/>
            <family val="3"/>
            <charset val="128"/>
          </rPr>
          <t>学年
一般は空欄
中学生以下は選択してください</t>
        </r>
      </text>
    </comment>
    <comment ref="H21" authorId="0" shapeId="0" xr:uid="{4FAE474B-6174-47EC-B683-FC11210339E1}">
      <text>
        <r>
          <rPr>
            <b/>
            <sz val="9"/>
            <color indexed="81"/>
            <rFont val="MS P ゴシック"/>
            <family val="3"/>
            <charset val="128"/>
          </rPr>
          <t>生年月日(西暦年)：西暦で生まれた年(4桁)を入力してください</t>
        </r>
      </text>
    </comment>
    <comment ref="I21" authorId="0" shapeId="0" xr:uid="{CBBD9F83-B64A-49C0-AAF1-3FEC35C25EC4}">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1" authorId="0" shapeId="0" xr:uid="{588DEED2-E80E-4D21-A3A5-9C403B3FBFAA}">
      <text>
        <r>
          <rPr>
            <b/>
            <sz val="9"/>
            <color indexed="81"/>
            <rFont val="MS P ゴシック"/>
            <family val="3"/>
            <charset val="128"/>
          </rPr>
          <t>生年月日(日)：
生まれた日を入力してください</t>
        </r>
      </text>
    </comment>
    <comment ref="K21" authorId="0" shapeId="0" xr:uid="{77AF536E-2D8E-417D-9CDE-30BB2EB80118}">
      <text>
        <r>
          <rPr>
            <b/>
            <sz val="9"/>
            <color indexed="81"/>
            <rFont val="MS P ゴシック"/>
            <family val="3"/>
            <charset val="128"/>
          </rPr>
          <t>出場種目(個人１)：
種目を選択してください</t>
        </r>
      </text>
    </comment>
    <comment ref="L21" authorId="0" shapeId="0" xr:uid="{C8153521-24FF-49AC-B083-B6269F2D28EB}">
      <text>
        <r>
          <rPr>
            <b/>
            <sz val="9"/>
            <color indexed="81"/>
            <rFont val="MS P ゴシック"/>
            <family val="3"/>
            <charset val="128"/>
          </rPr>
          <t>ベスト記録
トラック：分
の値を入力してください</t>
        </r>
      </text>
    </comment>
    <comment ref="M21" authorId="0" shapeId="0" xr:uid="{C8B06356-32B5-44EE-8506-F3433C1F66E6}">
      <text>
        <r>
          <rPr>
            <b/>
            <sz val="9"/>
            <color indexed="81"/>
            <rFont val="MS P ゴシック"/>
            <family val="3"/>
            <charset val="128"/>
          </rPr>
          <t>ベスト記録
トラック：秒
フィールド：m
の値を入力してください(2桁表示)</t>
        </r>
      </text>
    </comment>
    <comment ref="N21" authorId="0" shapeId="0" xr:uid="{CB735BE9-8BC7-49D2-B403-BB614B292C27}">
      <text>
        <r>
          <rPr>
            <b/>
            <sz val="9"/>
            <color indexed="81"/>
            <rFont val="MS P ゴシック"/>
            <family val="3"/>
            <charset val="128"/>
          </rPr>
          <t>ベスト記録
トラック：1/100秒
フィールド：㎝
の値を入力してください(2桁表示)</t>
        </r>
      </text>
    </comment>
    <comment ref="O21" authorId="0" shapeId="0" xr:uid="{BDC15262-B521-4070-AA9C-856A149384F7}">
      <text>
        <r>
          <rPr>
            <b/>
            <sz val="9"/>
            <color indexed="81"/>
            <rFont val="MS P ゴシック"/>
            <family val="3"/>
            <charset val="128"/>
          </rPr>
          <t>出場種目(個人２)：
種目を選択してください</t>
        </r>
      </text>
    </comment>
    <comment ref="P21" authorId="0" shapeId="0" xr:uid="{70F524CF-EB5B-4A09-B3FC-F4CD5F2C1585}">
      <text>
        <r>
          <rPr>
            <b/>
            <sz val="9"/>
            <color indexed="81"/>
            <rFont val="MS P ゴシック"/>
            <family val="3"/>
            <charset val="128"/>
          </rPr>
          <t>ベスト記録
トラック：分
の値を入力してください</t>
        </r>
      </text>
    </comment>
    <comment ref="Q21" authorId="0" shapeId="0" xr:uid="{DCF229F3-C9FA-4EA7-9BA0-83EC2FA6CB2F}">
      <text>
        <r>
          <rPr>
            <b/>
            <sz val="9"/>
            <color indexed="81"/>
            <rFont val="MS P ゴシック"/>
            <family val="3"/>
            <charset val="128"/>
          </rPr>
          <t>ベスト記録
トラック：秒
フィールド：m
の値を入力してください(2桁表示)</t>
        </r>
      </text>
    </comment>
    <comment ref="R21" authorId="0" shapeId="0" xr:uid="{56114FB2-0416-4519-BB46-FEE8BD45B5B5}">
      <text>
        <r>
          <rPr>
            <b/>
            <sz val="9"/>
            <color indexed="81"/>
            <rFont val="MS P ゴシック"/>
            <family val="3"/>
            <charset val="128"/>
          </rPr>
          <t>ベスト記録
トラック：1/100秒
フィールド：㎝
の値を入力してください(2桁表示)</t>
        </r>
      </text>
    </comment>
    <comment ref="S21" authorId="0" shapeId="0" xr:uid="{31AC16F9-1764-4585-9002-9F5E8AEC1088}">
      <text>
        <r>
          <rPr>
            <b/>
            <sz val="9"/>
            <color indexed="81"/>
            <rFont val="MS P ゴシック"/>
            <family val="3"/>
            <charset val="128"/>
          </rPr>
          <t>リレー(チーム名)：
チームに名前を付けてください。団体名の場合には記号を付記してください</t>
        </r>
      </text>
    </comment>
    <comment ref="T21" authorId="0" shapeId="0" xr:uid="{21EF2691-9F95-4746-9E65-52ED00B4F186}">
      <text>
        <r>
          <rPr>
            <b/>
            <sz val="9"/>
            <color indexed="81"/>
            <rFont val="MS P ゴシック"/>
            <family val="3"/>
            <charset val="128"/>
          </rPr>
          <t>リレー(種目)：
種目を選択してください</t>
        </r>
      </text>
    </comment>
    <comment ref="U21" authorId="0" shapeId="0" xr:uid="{2588E1D4-1059-4365-87C1-60CF823279DF}">
      <text>
        <r>
          <rPr>
            <b/>
            <sz val="9"/>
            <color indexed="81"/>
            <rFont val="MS P ゴシック"/>
            <family val="3"/>
            <charset val="128"/>
          </rPr>
          <t>リレー(Ｐ)：
チーム内でプログラムに掲載する順番を1～6で選択してください</t>
        </r>
      </text>
    </comment>
    <comment ref="E22" authorId="0" shapeId="0" xr:uid="{B454A1F1-835A-432E-B8F7-1AFAD3579E79}">
      <text>
        <r>
          <rPr>
            <b/>
            <sz val="9"/>
            <color indexed="81"/>
            <rFont val="MS P ゴシック"/>
            <family val="3"/>
            <charset val="128"/>
          </rPr>
          <t>姓ﾌﾘｶﾞﾅ：
式の答が間違えなら直接入力してください</t>
        </r>
      </text>
    </comment>
    <comment ref="F22" authorId="0" shapeId="0" xr:uid="{F291F4E0-F32C-4E8F-85D2-0B01419A9D54}">
      <text>
        <r>
          <rPr>
            <b/>
            <sz val="9"/>
            <color indexed="81"/>
            <rFont val="MS P ゴシック"/>
            <family val="3"/>
            <charset val="128"/>
          </rPr>
          <t>名ﾌﾘｶﾞﾅ：
式の答が間違えなら直接入力してください</t>
        </r>
      </text>
    </comment>
    <comment ref="G22" authorId="0" shapeId="0" xr:uid="{33BA7BA1-194B-4E50-91D9-B0A38C904D43}">
      <text>
        <r>
          <rPr>
            <b/>
            <sz val="9"/>
            <color indexed="81"/>
            <rFont val="MS P ゴシック"/>
            <family val="3"/>
            <charset val="128"/>
          </rPr>
          <t>学年
一般は空欄
中学生以下は選択してください</t>
        </r>
      </text>
    </comment>
    <comment ref="H22" authorId="0" shapeId="0" xr:uid="{768AB9DD-FC1C-465D-8D4B-80324FCE6392}">
      <text>
        <r>
          <rPr>
            <b/>
            <sz val="9"/>
            <color indexed="81"/>
            <rFont val="MS P ゴシック"/>
            <family val="3"/>
            <charset val="128"/>
          </rPr>
          <t>生年月日(西暦年)：西暦で生まれた年(4桁)を入力してください</t>
        </r>
      </text>
    </comment>
    <comment ref="I22" authorId="0" shapeId="0" xr:uid="{08FD023C-8FEB-4BEB-B3B5-0AD8AABF7457}">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2" authorId="0" shapeId="0" xr:uid="{8A9DA879-BA26-4752-A344-50B3746D4068}">
      <text>
        <r>
          <rPr>
            <b/>
            <sz val="9"/>
            <color indexed="81"/>
            <rFont val="MS P ゴシック"/>
            <family val="3"/>
            <charset val="128"/>
          </rPr>
          <t>生年月日(日)：
生まれた日を入力してください</t>
        </r>
      </text>
    </comment>
    <comment ref="K22" authorId="0" shapeId="0" xr:uid="{9453AD7B-21BC-49FF-93F6-901180973AF2}">
      <text>
        <r>
          <rPr>
            <b/>
            <sz val="9"/>
            <color indexed="81"/>
            <rFont val="MS P ゴシック"/>
            <family val="3"/>
            <charset val="128"/>
          </rPr>
          <t>出場種目(個人１)：
種目を選択してください</t>
        </r>
      </text>
    </comment>
    <comment ref="L22" authorId="0" shapeId="0" xr:uid="{524A7F26-67E1-4608-A141-A2D9DAD2A911}">
      <text>
        <r>
          <rPr>
            <b/>
            <sz val="9"/>
            <color indexed="81"/>
            <rFont val="MS P ゴシック"/>
            <family val="3"/>
            <charset val="128"/>
          </rPr>
          <t>ベスト記録
トラック：分
の値を入力してください</t>
        </r>
      </text>
    </comment>
    <comment ref="M22" authorId="0" shapeId="0" xr:uid="{B245E83F-285B-4086-989D-A84A2685D93C}">
      <text>
        <r>
          <rPr>
            <b/>
            <sz val="9"/>
            <color indexed="81"/>
            <rFont val="MS P ゴシック"/>
            <family val="3"/>
            <charset val="128"/>
          </rPr>
          <t>ベスト記録
トラック：秒
フィールド：m
の値を入力してください(2桁表示)</t>
        </r>
      </text>
    </comment>
    <comment ref="N22" authorId="0" shapeId="0" xr:uid="{53B67B3D-7359-402A-91CE-001AFD33DD91}">
      <text>
        <r>
          <rPr>
            <b/>
            <sz val="9"/>
            <color indexed="81"/>
            <rFont val="MS P ゴシック"/>
            <family val="3"/>
            <charset val="128"/>
          </rPr>
          <t>ベスト記録
トラック：1/100秒
フィールド：㎝
の値を入力してください(2桁表示)</t>
        </r>
      </text>
    </comment>
    <comment ref="O22" authorId="0" shapeId="0" xr:uid="{328BCCCB-1824-435B-9EB7-BC001082A99C}">
      <text>
        <r>
          <rPr>
            <b/>
            <sz val="9"/>
            <color indexed="81"/>
            <rFont val="MS P ゴシック"/>
            <family val="3"/>
            <charset val="128"/>
          </rPr>
          <t>出場種目(個人２)：
種目を選択してください</t>
        </r>
      </text>
    </comment>
    <comment ref="P22" authorId="0" shapeId="0" xr:uid="{B040F6DE-FD07-42D2-BBA4-6F7F35A78D92}">
      <text>
        <r>
          <rPr>
            <b/>
            <sz val="9"/>
            <color indexed="81"/>
            <rFont val="MS P ゴシック"/>
            <family val="3"/>
            <charset val="128"/>
          </rPr>
          <t>ベスト記録
トラック：分
の値を入力してください</t>
        </r>
      </text>
    </comment>
    <comment ref="Q22" authorId="0" shapeId="0" xr:uid="{D1EB22D8-AFBD-4137-B14D-17D97D8B3916}">
      <text>
        <r>
          <rPr>
            <b/>
            <sz val="9"/>
            <color indexed="81"/>
            <rFont val="MS P ゴシック"/>
            <family val="3"/>
            <charset val="128"/>
          </rPr>
          <t>ベスト記録
トラック：秒
フィールド：m
の値を入力してください(2桁表示)</t>
        </r>
      </text>
    </comment>
    <comment ref="R22" authorId="0" shapeId="0" xr:uid="{BBBB62C5-29F8-48CD-A6F6-0E5002C8456E}">
      <text>
        <r>
          <rPr>
            <b/>
            <sz val="9"/>
            <color indexed="81"/>
            <rFont val="MS P ゴシック"/>
            <family val="3"/>
            <charset val="128"/>
          </rPr>
          <t>ベスト記録
トラック：1/100秒
フィールド：㎝
の値を入力してください(2桁表示)</t>
        </r>
      </text>
    </comment>
    <comment ref="S22" authorId="0" shapeId="0" xr:uid="{7F7BEF8E-0E38-47DF-AA38-C0D7D6E8E19E}">
      <text>
        <r>
          <rPr>
            <b/>
            <sz val="9"/>
            <color indexed="81"/>
            <rFont val="MS P ゴシック"/>
            <family val="3"/>
            <charset val="128"/>
          </rPr>
          <t>リレー(チーム名)：
チームに名前を付けてください。団体名の場合には記号を付記してください</t>
        </r>
      </text>
    </comment>
    <comment ref="T22" authorId="0" shapeId="0" xr:uid="{39D6FD88-96F8-4341-B330-FCE2639E6D96}">
      <text>
        <r>
          <rPr>
            <b/>
            <sz val="9"/>
            <color indexed="81"/>
            <rFont val="MS P ゴシック"/>
            <family val="3"/>
            <charset val="128"/>
          </rPr>
          <t>リレー(種目)：
種目を選択してください</t>
        </r>
      </text>
    </comment>
    <comment ref="U22" authorId="0" shapeId="0" xr:uid="{275E11BD-DC2F-428E-B2E8-49FC15F0E700}">
      <text>
        <r>
          <rPr>
            <b/>
            <sz val="9"/>
            <color indexed="81"/>
            <rFont val="MS P ゴシック"/>
            <family val="3"/>
            <charset val="128"/>
          </rPr>
          <t>リレー(Ｐ)：
チーム内でプログラムに掲載する順番を1～6で選択してください</t>
        </r>
      </text>
    </comment>
    <comment ref="E23" authorId="0" shapeId="0" xr:uid="{0EA0F893-38C7-4F15-B686-0BCC9AEDAD77}">
      <text>
        <r>
          <rPr>
            <b/>
            <sz val="9"/>
            <color indexed="81"/>
            <rFont val="MS P ゴシック"/>
            <family val="3"/>
            <charset val="128"/>
          </rPr>
          <t>姓ﾌﾘｶﾞﾅ：
式の答が間違えなら直接入力してください</t>
        </r>
      </text>
    </comment>
    <comment ref="F23" authorId="0" shapeId="0" xr:uid="{8E02813D-261F-4C1F-80E4-D31021D894CE}">
      <text>
        <r>
          <rPr>
            <b/>
            <sz val="9"/>
            <color indexed="81"/>
            <rFont val="MS P ゴシック"/>
            <family val="3"/>
            <charset val="128"/>
          </rPr>
          <t>名ﾌﾘｶﾞﾅ：
式の答が間違えなら直接入力してください</t>
        </r>
      </text>
    </comment>
    <comment ref="G23" authorId="0" shapeId="0" xr:uid="{3AF84E8C-5E77-4C59-AF7B-BDABAB97080F}">
      <text>
        <r>
          <rPr>
            <b/>
            <sz val="9"/>
            <color indexed="81"/>
            <rFont val="MS P ゴシック"/>
            <family val="3"/>
            <charset val="128"/>
          </rPr>
          <t>学年
一般は空欄
中学生以下は選択してください</t>
        </r>
      </text>
    </comment>
    <comment ref="H23" authorId="0" shapeId="0" xr:uid="{013CB51F-C1A1-496F-B27D-EC5E1D2D3BAD}">
      <text>
        <r>
          <rPr>
            <b/>
            <sz val="9"/>
            <color indexed="81"/>
            <rFont val="MS P ゴシック"/>
            <family val="3"/>
            <charset val="128"/>
          </rPr>
          <t>生年月日(西暦年)：西暦で生まれた年(4桁)を入力してください</t>
        </r>
      </text>
    </comment>
    <comment ref="I23" authorId="0" shapeId="0" xr:uid="{8C37F746-977B-430C-A01D-C7B1BFD6F3E3}">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3" authorId="0" shapeId="0" xr:uid="{B74A539A-28EF-4B4C-89A5-558A684F9948}">
      <text>
        <r>
          <rPr>
            <b/>
            <sz val="9"/>
            <color indexed="81"/>
            <rFont val="MS P ゴシック"/>
            <family val="3"/>
            <charset val="128"/>
          </rPr>
          <t>生年月日(日)：
生まれた日を入力してください</t>
        </r>
      </text>
    </comment>
    <comment ref="K23" authorId="0" shapeId="0" xr:uid="{F7E0AADD-2EEA-43A9-AEC2-6CF3C747AE3C}">
      <text>
        <r>
          <rPr>
            <b/>
            <sz val="9"/>
            <color indexed="81"/>
            <rFont val="MS P ゴシック"/>
            <family val="3"/>
            <charset val="128"/>
          </rPr>
          <t>出場種目(個人１)：
種目を選択してください</t>
        </r>
      </text>
    </comment>
    <comment ref="L23" authorId="0" shapeId="0" xr:uid="{43FD14AD-CF5F-4F9D-A89C-23E23A008697}">
      <text>
        <r>
          <rPr>
            <b/>
            <sz val="9"/>
            <color indexed="81"/>
            <rFont val="MS P ゴシック"/>
            <family val="3"/>
            <charset val="128"/>
          </rPr>
          <t>ベスト記録
トラック：分
の値を入力してください</t>
        </r>
      </text>
    </comment>
    <comment ref="M23" authorId="0" shapeId="0" xr:uid="{82968E12-CA6D-4D12-B78B-E2354D9F1B40}">
      <text>
        <r>
          <rPr>
            <b/>
            <sz val="9"/>
            <color indexed="81"/>
            <rFont val="MS P ゴシック"/>
            <family val="3"/>
            <charset val="128"/>
          </rPr>
          <t>ベスト記録
トラック：秒
フィールド：m
の値を入力してください(2桁表示)</t>
        </r>
      </text>
    </comment>
    <comment ref="N23" authorId="0" shapeId="0" xr:uid="{965CECCF-81F8-41B1-A434-25EB5B61A5DB}">
      <text>
        <r>
          <rPr>
            <b/>
            <sz val="9"/>
            <color indexed="81"/>
            <rFont val="MS P ゴシック"/>
            <family val="3"/>
            <charset val="128"/>
          </rPr>
          <t>ベスト記録
トラック：1/100秒
フィールド：㎝
の値を入力してください(2桁表示)</t>
        </r>
      </text>
    </comment>
    <comment ref="O23" authorId="0" shapeId="0" xr:uid="{98849360-6A4A-48A8-B81A-12AD18A66208}">
      <text>
        <r>
          <rPr>
            <b/>
            <sz val="9"/>
            <color indexed="81"/>
            <rFont val="MS P ゴシック"/>
            <family val="3"/>
            <charset val="128"/>
          </rPr>
          <t>出場種目(個人２)：
種目を選択してください</t>
        </r>
      </text>
    </comment>
    <comment ref="P23" authorId="0" shapeId="0" xr:uid="{A8CB8BE2-6AD8-4E07-A759-9BCB6CD8D45C}">
      <text>
        <r>
          <rPr>
            <b/>
            <sz val="9"/>
            <color indexed="81"/>
            <rFont val="MS P ゴシック"/>
            <family val="3"/>
            <charset val="128"/>
          </rPr>
          <t>ベスト記録
トラック：分
の値を入力してください</t>
        </r>
      </text>
    </comment>
    <comment ref="Q23" authorId="0" shapeId="0" xr:uid="{C533E6E9-E1FB-49E8-B80F-A13A63190620}">
      <text>
        <r>
          <rPr>
            <b/>
            <sz val="9"/>
            <color indexed="81"/>
            <rFont val="MS P ゴシック"/>
            <family val="3"/>
            <charset val="128"/>
          </rPr>
          <t>ベスト記録
トラック：秒
フィールド：m
の値を入力してください(2桁表示)</t>
        </r>
      </text>
    </comment>
    <comment ref="R23" authorId="0" shapeId="0" xr:uid="{29774857-9C1D-42DC-8EE1-18967075E444}">
      <text>
        <r>
          <rPr>
            <b/>
            <sz val="9"/>
            <color indexed="81"/>
            <rFont val="MS P ゴシック"/>
            <family val="3"/>
            <charset val="128"/>
          </rPr>
          <t>ベスト記録
トラック：1/100秒
フィールド：㎝
の値を入力してください(2桁表示)</t>
        </r>
      </text>
    </comment>
    <comment ref="S23" authorId="0" shapeId="0" xr:uid="{7B36F5C8-C507-4B2C-B21E-41754ED3CE5C}">
      <text>
        <r>
          <rPr>
            <b/>
            <sz val="9"/>
            <color indexed="81"/>
            <rFont val="MS P ゴシック"/>
            <family val="3"/>
            <charset val="128"/>
          </rPr>
          <t>リレー(チーム名)：
チームに名前を付けてください。団体名の場合には記号を付記してください</t>
        </r>
      </text>
    </comment>
    <comment ref="T23" authorId="0" shapeId="0" xr:uid="{42B3C160-3F37-469D-A4D7-75311074F74B}">
      <text>
        <r>
          <rPr>
            <b/>
            <sz val="9"/>
            <color indexed="81"/>
            <rFont val="MS P ゴシック"/>
            <family val="3"/>
            <charset val="128"/>
          </rPr>
          <t>リレー(種目)：
種目を選択してください</t>
        </r>
      </text>
    </comment>
    <comment ref="U23" authorId="0" shapeId="0" xr:uid="{C7510AA4-B910-4E3E-A214-ACBD334A3C88}">
      <text>
        <r>
          <rPr>
            <b/>
            <sz val="9"/>
            <color indexed="81"/>
            <rFont val="MS P ゴシック"/>
            <family val="3"/>
            <charset val="128"/>
          </rPr>
          <t>リレー(Ｐ)：
チーム内でプログラムに掲載する順番を1～6で選択してください</t>
        </r>
      </text>
    </comment>
    <comment ref="E24" authorId="0" shapeId="0" xr:uid="{1F2835D1-C3F9-4568-A540-88AA8E8BDB3C}">
      <text>
        <r>
          <rPr>
            <b/>
            <sz val="9"/>
            <color indexed="81"/>
            <rFont val="MS P ゴシック"/>
            <family val="3"/>
            <charset val="128"/>
          </rPr>
          <t>姓ﾌﾘｶﾞﾅ：
式の答が間違えなら直接入力してください</t>
        </r>
      </text>
    </comment>
    <comment ref="F24" authorId="0" shapeId="0" xr:uid="{65E272AD-CA21-40A2-8A1E-8F5BB90487B0}">
      <text>
        <r>
          <rPr>
            <b/>
            <sz val="9"/>
            <color indexed="81"/>
            <rFont val="MS P ゴシック"/>
            <family val="3"/>
            <charset val="128"/>
          </rPr>
          <t>名ﾌﾘｶﾞﾅ：
式の答が間違えなら直接入力してください</t>
        </r>
      </text>
    </comment>
    <comment ref="G24" authorId="0" shapeId="0" xr:uid="{4166A045-A18F-489E-8747-D24339158DE3}">
      <text>
        <r>
          <rPr>
            <b/>
            <sz val="9"/>
            <color indexed="81"/>
            <rFont val="MS P ゴシック"/>
            <family val="3"/>
            <charset val="128"/>
          </rPr>
          <t>学年
一般は空欄
中学生以下は選択してください</t>
        </r>
      </text>
    </comment>
    <comment ref="H24" authorId="0" shapeId="0" xr:uid="{86362A13-5888-4F4F-B5CB-E88C7085925C}">
      <text>
        <r>
          <rPr>
            <b/>
            <sz val="9"/>
            <color indexed="81"/>
            <rFont val="MS P ゴシック"/>
            <family val="3"/>
            <charset val="128"/>
          </rPr>
          <t>生年月日(西暦年)：西暦で生まれた年(4桁)を入力してください</t>
        </r>
      </text>
    </comment>
    <comment ref="I24" authorId="0" shapeId="0" xr:uid="{7BFFE98A-D2F8-49DB-AAF8-F00F8432162D}">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4" authorId="0" shapeId="0" xr:uid="{782C9662-25B9-4F2F-A3CB-5172EE15C484}">
      <text>
        <r>
          <rPr>
            <b/>
            <sz val="9"/>
            <color indexed="81"/>
            <rFont val="MS P ゴシック"/>
            <family val="3"/>
            <charset val="128"/>
          </rPr>
          <t>生年月日(日)：
生まれた日を入力してください</t>
        </r>
      </text>
    </comment>
    <comment ref="K24" authorId="0" shapeId="0" xr:uid="{343AB939-7634-4E96-B7E9-A93F85D8F8B9}">
      <text>
        <r>
          <rPr>
            <b/>
            <sz val="9"/>
            <color indexed="81"/>
            <rFont val="MS P ゴシック"/>
            <family val="3"/>
            <charset val="128"/>
          </rPr>
          <t>出場種目(個人１)：
種目を選択してください</t>
        </r>
      </text>
    </comment>
    <comment ref="L24" authorId="0" shapeId="0" xr:uid="{F1C04316-9350-48AF-A622-8DF52FA72EE5}">
      <text>
        <r>
          <rPr>
            <b/>
            <sz val="9"/>
            <color indexed="81"/>
            <rFont val="MS P ゴシック"/>
            <family val="3"/>
            <charset val="128"/>
          </rPr>
          <t>ベスト記録
トラック：分
の値を入力してください</t>
        </r>
      </text>
    </comment>
    <comment ref="M24" authorId="0" shapeId="0" xr:uid="{075DFBD4-8DE1-482C-8C30-68ECF9E8FA1A}">
      <text>
        <r>
          <rPr>
            <b/>
            <sz val="9"/>
            <color indexed="81"/>
            <rFont val="MS P ゴシック"/>
            <family val="3"/>
            <charset val="128"/>
          </rPr>
          <t>ベスト記録
トラック：秒
フィールド：m
の値を入力してください(2桁表示)</t>
        </r>
      </text>
    </comment>
    <comment ref="N24" authorId="0" shapeId="0" xr:uid="{5E9ADCB6-0FFD-4D1E-A1E4-7BA5B3D72334}">
      <text>
        <r>
          <rPr>
            <b/>
            <sz val="9"/>
            <color indexed="81"/>
            <rFont val="MS P ゴシック"/>
            <family val="3"/>
            <charset val="128"/>
          </rPr>
          <t>ベスト記録
トラック：1/100秒
フィールド：㎝
の値を入力してください(2桁表示)</t>
        </r>
      </text>
    </comment>
    <comment ref="O24" authorId="0" shapeId="0" xr:uid="{26AFA86E-7E5F-41EC-89A7-2A3B9E6AD466}">
      <text>
        <r>
          <rPr>
            <b/>
            <sz val="9"/>
            <color indexed="81"/>
            <rFont val="MS P ゴシック"/>
            <family val="3"/>
            <charset val="128"/>
          </rPr>
          <t>出場種目(個人２)：
種目を選択してください</t>
        </r>
      </text>
    </comment>
    <comment ref="P24" authorId="0" shapeId="0" xr:uid="{FB2B6205-B448-49ED-8F2E-B7BFE612A1B5}">
      <text>
        <r>
          <rPr>
            <b/>
            <sz val="9"/>
            <color indexed="81"/>
            <rFont val="MS P ゴシック"/>
            <family val="3"/>
            <charset val="128"/>
          </rPr>
          <t>ベスト記録
トラック：分
の値を入力してください</t>
        </r>
      </text>
    </comment>
    <comment ref="Q24" authorId="0" shapeId="0" xr:uid="{C847BCF7-FAEA-4509-A5E5-4847FC8C172B}">
      <text>
        <r>
          <rPr>
            <b/>
            <sz val="9"/>
            <color indexed="81"/>
            <rFont val="MS P ゴシック"/>
            <family val="3"/>
            <charset val="128"/>
          </rPr>
          <t>ベスト記録
トラック：秒
フィールド：m
の値を入力してください(2桁表示)</t>
        </r>
      </text>
    </comment>
    <comment ref="R24" authorId="0" shapeId="0" xr:uid="{79B7EF8D-5294-4E44-B754-B2989CECB271}">
      <text>
        <r>
          <rPr>
            <b/>
            <sz val="9"/>
            <color indexed="81"/>
            <rFont val="MS P ゴシック"/>
            <family val="3"/>
            <charset val="128"/>
          </rPr>
          <t>ベスト記録
トラック：1/100秒
フィールド：㎝
の値を入力してください(2桁表示)</t>
        </r>
      </text>
    </comment>
    <comment ref="S24" authorId="0" shapeId="0" xr:uid="{E03562E4-C83E-4414-AF47-69EA3958DC8B}">
      <text>
        <r>
          <rPr>
            <b/>
            <sz val="9"/>
            <color indexed="81"/>
            <rFont val="MS P ゴシック"/>
            <family val="3"/>
            <charset val="128"/>
          </rPr>
          <t>リレー(チーム名)：
チームに名前を付けてください。団体名の場合には記号を付記してください</t>
        </r>
      </text>
    </comment>
    <comment ref="T24" authorId="0" shapeId="0" xr:uid="{3676CCB0-DB6F-4C8B-8E62-0D4A7CF9C285}">
      <text>
        <r>
          <rPr>
            <b/>
            <sz val="9"/>
            <color indexed="81"/>
            <rFont val="MS P ゴシック"/>
            <family val="3"/>
            <charset val="128"/>
          </rPr>
          <t>リレー(種目)：
種目を選択してください</t>
        </r>
      </text>
    </comment>
    <comment ref="U24" authorId="0" shapeId="0" xr:uid="{BECDC327-4CCA-4F58-A6CF-9D96E9AFBBF0}">
      <text>
        <r>
          <rPr>
            <b/>
            <sz val="9"/>
            <color indexed="81"/>
            <rFont val="MS P ゴシック"/>
            <family val="3"/>
            <charset val="128"/>
          </rPr>
          <t>リレー(Ｐ)：
チーム内でプログラムに掲載する順番を1～6で選択してください</t>
        </r>
      </text>
    </comment>
    <comment ref="E25" authorId="0" shapeId="0" xr:uid="{774EDFE3-A3CF-4DC7-86D5-EEBD995E472C}">
      <text>
        <r>
          <rPr>
            <b/>
            <sz val="9"/>
            <color indexed="81"/>
            <rFont val="MS P ゴシック"/>
            <family val="3"/>
            <charset val="128"/>
          </rPr>
          <t>姓ﾌﾘｶﾞﾅ：
式の答が間違えなら直接入力してください</t>
        </r>
      </text>
    </comment>
    <comment ref="F25" authorId="0" shapeId="0" xr:uid="{EC2ACA16-347C-48DA-814E-BCD756745E45}">
      <text>
        <r>
          <rPr>
            <b/>
            <sz val="9"/>
            <color indexed="81"/>
            <rFont val="MS P ゴシック"/>
            <family val="3"/>
            <charset val="128"/>
          </rPr>
          <t>名ﾌﾘｶﾞﾅ：
式の答が間違えなら直接入力してください</t>
        </r>
      </text>
    </comment>
    <comment ref="G25" authorId="0" shapeId="0" xr:uid="{11B7E0C3-BDC5-460E-8232-7DBC58DF2F82}">
      <text>
        <r>
          <rPr>
            <b/>
            <sz val="9"/>
            <color indexed="81"/>
            <rFont val="MS P ゴシック"/>
            <family val="3"/>
            <charset val="128"/>
          </rPr>
          <t>学年
一般は空欄
中学生以下は選択してください</t>
        </r>
      </text>
    </comment>
    <comment ref="H25" authorId="0" shapeId="0" xr:uid="{50D62EF8-2D5C-4D33-A9AC-71A1A69136BD}">
      <text>
        <r>
          <rPr>
            <b/>
            <sz val="9"/>
            <color indexed="81"/>
            <rFont val="MS P ゴシック"/>
            <family val="3"/>
            <charset val="128"/>
          </rPr>
          <t>生年月日(西暦年)：西暦で生まれた年(4桁)を入力してください</t>
        </r>
      </text>
    </comment>
    <comment ref="I25" authorId="0" shapeId="0" xr:uid="{3A455D51-A1F0-4730-9699-4C2556050406}">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5" authorId="0" shapeId="0" xr:uid="{F2D65F6A-64DC-414E-B51F-E56464F8B456}">
      <text>
        <r>
          <rPr>
            <b/>
            <sz val="9"/>
            <color indexed="81"/>
            <rFont val="MS P ゴシック"/>
            <family val="3"/>
            <charset val="128"/>
          </rPr>
          <t>生年月日(日)：
生まれた日を入力してください</t>
        </r>
      </text>
    </comment>
    <comment ref="K25" authorId="0" shapeId="0" xr:uid="{48F9A34A-688C-46EF-BD60-548BBBC7B493}">
      <text>
        <r>
          <rPr>
            <b/>
            <sz val="9"/>
            <color indexed="81"/>
            <rFont val="MS P ゴシック"/>
            <family val="3"/>
            <charset val="128"/>
          </rPr>
          <t>出場種目(個人１)：
種目を選択してください</t>
        </r>
      </text>
    </comment>
    <comment ref="L25" authorId="0" shapeId="0" xr:uid="{09293808-4F06-453E-8750-1CC9C0659826}">
      <text>
        <r>
          <rPr>
            <b/>
            <sz val="9"/>
            <color indexed="81"/>
            <rFont val="MS P ゴシック"/>
            <family val="3"/>
            <charset val="128"/>
          </rPr>
          <t>ベスト記録
トラック：分
の値を入力してください</t>
        </r>
      </text>
    </comment>
    <comment ref="M25" authorId="0" shapeId="0" xr:uid="{79E446B2-D569-4CF7-8ED9-D979559EC9AE}">
      <text>
        <r>
          <rPr>
            <b/>
            <sz val="9"/>
            <color indexed="81"/>
            <rFont val="MS P ゴシック"/>
            <family val="3"/>
            <charset val="128"/>
          </rPr>
          <t>ベスト記録
トラック：秒
フィールド：m
の値を入力してください(2桁表示)</t>
        </r>
      </text>
    </comment>
    <comment ref="N25" authorId="0" shapeId="0" xr:uid="{551673DA-B341-4503-BF47-54E9E7891099}">
      <text>
        <r>
          <rPr>
            <b/>
            <sz val="9"/>
            <color indexed="81"/>
            <rFont val="MS P ゴシック"/>
            <family val="3"/>
            <charset val="128"/>
          </rPr>
          <t>ベスト記録
トラック：1/100秒
フィールド：㎝
の値を入力してください(2桁表示)</t>
        </r>
      </text>
    </comment>
    <comment ref="O25" authorId="0" shapeId="0" xr:uid="{17335564-9206-40F0-95C4-DBDD65F7C01D}">
      <text>
        <r>
          <rPr>
            <b/>
            <sz val="9"/>
            <color indexed="81"/>
            <rFont val="MS P ゴシック"/>
            <family val="3"/>
            <charset val="128"/>
          </rPr>
          <t>出場種目(個人２)：
種目を選択してください</t>
        </r>
      </text>
    </comment>
    <comment ref="P25" authorId="0" shapeId="0" xr:uid="{FE8C6F52-B131-47AC-8198-44647CA3B626}">
      <text>
        <r>
          <rPr>
            <b/>
            <sz val="9"/>
            <color indexed="81"/>
            <rFont val="MS P ゴシック"/>
            <family val="3"/>
            <charset val="128"/>
          </rPr>
          <t>ベスト記録
トラック：分
の値を入力してください</t>
        </r>
      </text>
    </comment>
    <comment ref="Q25" authorId="0" shapeId="0" xr:uid="{AD7061E5-5023-45FF-9503-B451417A9D0A}">
      <text>
        <r>
          <rPr>
            <b/>
            <sz val="9"/>
            <color indexed="81"/>
            <rFont val="MS P ゴシック"/>
            <family val="3"/>
            <charset val="128"/>
          </rPr>
          <t>ベスト記録
トラック：秒
フィールド：m
の値を入力してください(2桁表示)</t>
        </r>
      </text>
    </comment>
    <comment ref="R25" authorId="0" shapeId="0" xr:uid="{867EDAAA-6659-46C3-8FEC-C032EDA0063A}">
      <text>
        <r>
          <rPr>
            <b/>
            <sz val="9"/>
            <color indexed="81"/>
            <rFont val="MS P ゴシック"/>
            <family val="3"/>
            <charset val="128"/>
          </rPr>
          <t>ベスト記録
トラック：1/100秒
フィールド：㎝
の値を入力してください(2桁表示)</t>
        </r>
      </text>
    </comment>
    <comment ref="S25" authorId="0" shapeId="0" xr:uid="{2693F985-3105-402E-86D8-EEC8B7D076D8}">
      <text>
        <r>
          <rPr>
            <b/>
            <sz val="9"/>
            <color indexed="81"/>
            <rFont val="MS P ゴシック"/>
            <family val="3"/>
            <charset val="128"/>
          </rPr>
          <t>リレー(チーム名)：
チームに名前を付けてください。団体名の場合には記号を付記してください</t>
        </r>
      </text>
    </comment>
    <comment ref="T25" authorId="0" shapeId="0" xr:uid="{6A29A389-11AB-4D4F-B442-366E5829ECFC}">
      <text>
        <r>
          <rPr>
            <b/>
            <sz val="9"/>
            <color indexed="81"/>
            <rFont val="MS P ゴシック"/>
            <family val="3"/>
            <charset val="128"/>
          </rPr>
          <t>リレー(種目)：
種目を選択してください</t>
        </r>
      </text>
    </comment>
    <comment ref="U25" authorId="0" shapeId="0" xr:uid="{E9F3ECFB-F2EE-4C46-9FEE-28E701E21659}">
      <text>
        <r>
          <rPr>
            <b/>
            <sz val="9"/>
            <color indexed="81"/>
            <rFont val="MS P ゴシック"/>
            <family val="3"/>
            <charset val="128"/>
          </rPr>
          <t>リレー(Ｐ)：
チーム内でプログラムに掲載する順番を1～6で選択してください</t>
        </r>
      </text>
    </comment>
    <comment ref="E26" authorId="0" shapeId="0" xr:uid="{B04F0B08-1F31-43EB-83DB-D05C43FAFAE4}">
      <text>
        <r>
          <rPr>
            <b/>
            <sz val="9"/>
            <color indexed="81"/>
            <rFont val="MS P ゴシック"/>
            <family val="3"/>
            <charset val="128"/>
          </rPr>
          <t>姓ﾌﾘｶﾞﾅ：
式の答が間違えなら直接入力してください</t>
        </r>
      </text>
    </comment>
    <comment ref="F26" authorId="0" shapeId="0" xr:uid="{81F55AEE-4708-4468-9212-B3ACE4347017}">
      <text>
        <r>
          <rPr>
            <b/>
            <sz val="9"/>
            <color indexed="81"/>
            <rFont val="MS P ゴシック"/>
            <family val="3"/>
            <charset val="128"/>
          </rPr>
          <t>名ﾌﾘｶﾞﾅ：
式の答が間違えなら直接入力してください</t>
        </r>
      </text>
    </comment>
    <comment ref="G26" authorId="0" shapeId="0" xr:uid="{96EDEC40-41AF-4A1B-B7A8-75B160EADB58}">
      <text>
        <r>
          <rPr>
            <b/>
            <sz val="9"/>
            <color indexed="81"/>
            <rFont val="MS P ゴシック"/>
            <family val="3"/>
            <charset val="128"/>
          </rPr>
          <t>学年
一般は空欄
中学生以下は選択してください</t>
        </r>
      </text>
    </comment>
    <comment ref="H26" authorId="0" shapeId="0" xr:uid="{53811162-2A7F-4022-8028-DA4317D44132}">
      <text>
        <r>
          <rPr>
            <b/>
            <sz val="9"/>
            <color indexed="81"/>
            <rFont val="MS P ゴシック"/>
            <family val="3"/>
            <charset val="128"/>
          </rPr>
          <t>生年月日(西暦年)：西暦で生まれた年(4桁)を入力してください</t>
        </r>
      </text>
    </comment>
    <comment ref="I26" authorId="0" shapeId="0" xr:uid="{637F42E5-4728-45A5-8764-C1BFBD1BCCBC}">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6" authorId="0" shapeId="0" xr:uid="{572294F3-9B82-448E-AE6E-9EE220E3FB07}">
      <text>
        <r>
          <rPr>
            <b/>
            <sz val="9"/>
            <color indexed="81"/>
            <rFont val="MS P ゴシック"/>
            <family val="3"/>
            <charset val="128"/>
          </rPr>
          <t>生年月日(日)：
生まれた日を入力してください</t>
        </r>
      </text>
    </comment>
    <comment ref="K26" authorId="0" shapeId="0" xr:uid="{1DAF1C77-13AD-41E7-AE7F-EA764C666A27}">
      <text>
        <r>
          <rPr>
            <b/>
            <sz val="9"/>
            <color indexed="81"/>
            <rFont val="MS P ゴシック"/>
            <family val="3"/>
            <charset val="128"/>
          </rPr>
          <t>出場種目(個人１)：
種目を選択してください</t>
        </r>
      </text>
    </comment>
    <comment ref="L26" authorId="0" shapeId="0" xr:uid="{793365E6-1F33-479E-A190-3CA71E9DF63D}">
      <text>
        <r>
          <rPr>
            <b/>
            <sz val="9"/>
            <color indexed="81"/>
            <rFont val="MS P ゴシック"/>
            <family val="3"/>
            <charset val="128"/>
          </rPr>
          <t>ベスト記録
トラック：分
の値を入力してください</t>
        </r>
      </text>
    </comment>
    <comment ref="M26" authorId="0" shapeId="0" xr:uid="{7265944E-37C7-4269-9995-50B6F25E09C6}">
      <text>
        <r>
          <rPr>
            <b/>
            <sz val="9"/>
            <color indexed="81"/>
            <rFont val="MS P ゴシック"/>
            <family val="3"/>
            <charset val="128"/>
          </rPr>
          <t>ベスト記録
トラック：秒
フィールド：m
の値を入力してください(2桁表示)</t>
        </r>
      </text>
    </comment>
    <comment ref="N26" authorId="0" shapeId="0" xr:uid="{24B7F1F8-D013-419E-B194-57EFE06C3632}">
      <text>
        <r>
          <rPr>
            <b/>
            <sz val="9"/>
            <color indexed="81"/>
            <rFont val="MS P ゴシック"/>
            <family val="3"/>
            <charset val="128"/>
          </rPr>
          <t>ベスト記録
トラック：1/100秒
フィールド：㎝
の値を入力してください(2桁表示)</t>
        </r>
      </text>
    </comment>
    <comment ref="O26" authorId="0" shapeId="0" xr:uid="{0B885E1D-6A20-4AD3-A5EC-7A21B9BB15A1}">
      <text>
        <r>
          <rPr>
            <b/>
            <sz val="9"/>
            <color indexed="81"/>
            <rFont val="MS P ゴシック"/>
            <family val="3"/>
            <charset val="128"/>
          </rPr>
          <t>出場種目(個人２)：
種目を選択してください</t>
        </r>
      </text>
    </comment>
    <comment ref="P26" authorId="0" shapeId="0" xr:uid="{624322A6-38D2-4444-BE9A-D9E1BA7D019E}">
      <text>
        <r>
          <rPr>
            <b/>
            <sz val="9"/>
            <color indexed="81"/>
            <rFont val="MS P ゴシック"/>
            <family val="3"/>
            <charset val="128"/>
          </rPr>
          <t>ベスト記録
トラック：分
の値を入力してください</t>
        </r>
      </text>
    </comment>
    <comment ref="Q26" authorId="0" shapeId="0" xr:uid="{B35E0744-15C9-425B-A438-2AEDDF7E6168}">
      <text>
        <r>
          <rPr>
            <b/>
            <sz val="9"/>
            <color indexed="81"/>
            <rFont val="MS P ゴシック"/>
            <family val="3"/>
            <charset val="128"/>
          </rPr>
          <t>ベスト記録
トラック：秒
フィールド：m
の値を入力してください(2桁表示)</t>
        </r>
      </text>
    </comment>
    <comment ref="R26" authorId="0" shapeId="0" xr:uid="{653960C2-EA13-471B-A692-F831033EBC78}">
      <text>
        <r>
          <rPr>
            <b/>
            <sz val="9"/>
            <color indexed="81"/>
            <rFont val="MS P ゴシック"/>
            <family val="3"/>
            <charset val="128"/>
          </rPr>
          <t>ベスト記録
トラック：1/100秒
フィールド：㎝
の値を入力してください(2桁表示)</t>
        </r>
      </text>
    </comment>
    <comment ref="S26" authorId="0" shapeId="0" xr:uid="{6F38020A-9B6E-48CE-9F6F-294F1C8F443C}">
      <text>
        <r>
          <rPr>
            <b/>
            <sz val="9"/>
            <color indexed="81"/>
            <rFont val="MS P ゴシック"/>
            <family val="3"/>
            <charset val="128"/>
          </rPr>
          <t>リレー(チーム名)：
チームに名前を付けてください。団体名の場合には記号を付記してください</t>
        </r>
      </text>
    </comment>
    <comment ref="T26" authorId="0" shapeId="0" xr:uid="{1F4C2B40-B991-4E69-97B3-B9F11523BE8B}">
      <text>
        <r>
          <rPr>
            <b/>
            <sz val="9"/>
            <color indexed="81"/>
            <rFont val="MS P ゴシック"/>
            <family val="3"/>
            <charset val="128"/>
          </rPr>
          <t>リレー(種目)：
種目を選択してください</t>
        </r>
      </text>
    </comment>
    <comment ref="U26" authorId="0" shapeId="0" xr:uid="{3547EB0E-A7D9-4332-A105-BB47A8644927}">
      <text>
        <r>
          <rPr>
            <b/>
            <sz val="9"/>
            <color indexed="81"/>
            <rFont val="MS P ゴシック"/>
            <family val="3"/>
            <charset val="128"/>
          </rPr>
          <t>リレー(Ｐ)：
チーム内でプログラムに掲載する順番を1～6で選択してください</t>
        </r>
      </text>
    </comment>
    <comment ref="E27" authorId="0" shapeId="0" xr:uid="{421F3071-522E-4B68-925C-91386D789B99}">
      <text>
        <r>
          <rPr>
            <b/>
            <sz val="9"/>
            <color indexed="81"/>
            <rFont val="MS P ゴシック"/>
            <family val="3"/>
            <charset val="128"/>
          </rPr>
          <t>姓ﾌﾘｶﾞﾅ：
式の答が間違えなら直接入力してください</t>
        </r>
      </text>
    </comment>
    <comment ref="F27" authorId="0" shapeId="0" xr:uid="{4FBAAFA1-D12F-490C-964C-ED78F82B0179}">
      <text>
        <r>
          <rPr>
            <b/>
            <sz val="9"/>
            <color indexed="81"/>
            <rFont val="MS P ゴシック"/>
            <family val="3"/>
            <charset val="128"/>
          </rPr>
          <t>名ﾌﾘｶﾞﾅ：
式の答が間違えなら直接入力してください</t>
        </r>
      </text>
    </comment>
    <comment ref="G27" authorId="0" shapeId="0" xr:uid="{DF1F00CF-2EBB-410E-8F3F-FB5C51214299}">
      <text>
        <r>
          <rPr>
            <b/>
            <sz val="9"/>
            <color indexed="81"/>
            <rFont val="MS P ゴシック"/>
            <family val="3"/>
            <charset val="128"/>
          </rPr>
          <t>学年
一般は空欄
中学生以下は選択してください</t>
        </r>
      </text>
    </comment>
    <comment ref="H27" authorId="0" shapeId="0" xr:uid="{1495A2F0-42B3-41B1-B61E-A73830BB315F}">
      <text>
        <r>
          <rPr>
            <b/>
            <sz val="9"/>
            <color indexed="81"/>
            <rFont val="MS P ゴシック"/>
            <family val="3"/>
            <charset val="128"/>
          </rPr>
          <t>生年月日(西暦年)：西暦で生まれた年(4桁)を入力してください</t>
        </r>
      </text>
    </comment>
    <comment ref="I27" authorId="0" shapeId="0" xr:uid="{D476A134-0E61-4FB3-9C23-0CEBAE6BB900}">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7" authorId="0" shapeId="0" xr:uid="{33CC0FE5-1C5D-4838-82BA-D1C45698AAC0}">
      <text>
        <r>
          <rPr>
            <b/>
            <sz val="9"/>
            <color indexed="81"/>
            <rFont val="MS P ゴシック"/>
            <family val="3"/>
            <charset val="128"/>
          </rPr>
          <t>生年月日(日)：
生まれた日を入力してください</t>
        </r>
      </text>
    </comment>
    <comment ref="K27" authorId="0" shapeId="0" xr:uid="{77963E0F-7712-4B6C-B202-8A63FAB90FF7}">
      <text>
        <r>
          <rPr>
            <b/>
            <sz val="9"/>
            <color indexed="81"/>
            <rFont val="MS P ゴシック"/>
            <family val="3"/>
            <charset val="128"/>
          </rPr>
          <t>出場種目(個人１)：
種目を選択してください</t>
        </r>
      </text>
    </comment>
    <comment ref="L27" authorId="0" shapeId="0" xr:uid="{C4779FC5-763F-43B9-9020-95EA5BC30465}">
      <text>
        <r>
          <rPr>
            <b/>
            <sz val="9"/>
            <color indexed="81"/>
            <rFont val="MS P ゴシック"/>
            <family val="3"/>
            <charset val="128"/>
          </rPr>
          <t>ベスト記録
トラック：分
の値を入力してください</t>
        </r>
      </text>
    </comment>
    <comment ref="M27" authorId="0" shapeId="0" xr:uid="{D5ADCE8A-DFF8-42FB-81D8-D460C118C6A8}">
      <text>
        <r>
          <rPr>
            <b/>
            <sz val="9"/>
            <color indexed="81"/>
            <rFont val="MS P ゴシック"/>
            <family val="3"/>
            <charset val="128"/>
          </rPr>
          <t>ベスト記録
トラック：秒
フィールド：m
の値を入力してください(2桁表示)</t>
        </r>
      </text>
    </comment>
    <comment ref="N27" authorId="0" shapeId="0" xr:uid="{E12614A2-62B4-4667-94E3-344C11D35E85}">
      <text>
        <r>
          <rPr>
            <b/>
            <sz val="9"/>
            <color indexed="81"/>
            <rFont val="MS P ゴシック"/>
            <family val="3"/>
            <charset val="128"/>
          </rPr>
          <t>ベスト記録
トラック：1/100秒
フィールド：㎝
の値を入力してください(2桁表示)</t>
        </r>
      </text>
    </comment>
    <comment ref="O27" authorId="0" shapeId="0" xr:uid="{F724D185-C266-4764-8F2F-EECEB4A8848B}">
      <text>
        <r>
          <rPr>
            <b/>
            <sz val="9"/>
            <color indexed="81"/>
            <rFont val="MS P ゴシック"/>
            <family val="3"/>
            <charset val="128"/>
          </rPr>
          <t>出場種目(個人２)：
種目を選択してください</t>
        </r>
      </text>
    </comment>
    <comment ref="P27" authorId="0" shapeId="0" xr:uid="{B9124F7D-522D-4D7E-AAA7-98D4E99404EF}">
      <text>
        <r>
          <rPr>
            <b/>
            <sz val="9"/>
            <color indexed="81"/>
            <rFont val="MS P ゴシック"/>
            <family val="3"/>
            <charset val="128"/>
          </rPr>
          <t>ベスト記録
トラック：分
の値を入力してください</t>
        </r>
      </text>
    </comment>
    <comment ref="Q27" authorId="0" shapeId="0" xr:uid="{300269D6-334C-44ED-9AD2-3219835C5EF4}">
      <text>
        <r>
          <rPr>
            <b/>
            <sz val="9"/>
            <color indexed="81"/>
            <rFont val="MS P ゴシック"/>
            <family val="3"/>
            <charset val="128"/>
          </rPr>
          <t>ベスト記録
トラック：秒
フィールド：m
の値を入力してください(2桁表示)</t>
        </r>
      </text>
    </comment>
    <comment ref="R27" authorId="0" shapeId="0" xr:uid="{A0A7A818-43B6-4650-A17F-46ADF3C9A8DC}">
      <text>
        <r>
          <rPr>
            <b/>
            <sz val="9"/>
            <color indexed="81"/>
            <rFont val="MS P ゴシック"/>
            <family val="3"/>
            <charset val="128"/>
          </rPr>
          <t>ベスト記録
トラック：1/100秒
フィールド：㎝
の値を入力してください(2桁表示)</t>
        </r>
      </text>
    </comment>
    <comment ref="S27" authorId="0" shapeId="0" xr:uid="{35E0A438-A1E5-46EF-82E6-7D55B2FBC775}">
      <text>
        <r>
          <rPr>
            <b/>
            <sz val="9"/>
            <color indexed="81"/>
            <rFont val="MS P ゴシック"/>
            <family val="3"/>
            <charset val="128"/>
          </rPr>
          <t>リレー(チーム名)：
チームに名前を付けてください。団体名の場合には記号を付記してください</t>
        </r>
      </text>
    </comment>
    <comment ref="T27" authorId="0" shapeId="0" xr:uid="{A4EE1CD1-4BE7-4B4E-AA7D-B84328ED452E}">
      <text>
        <r>
          <rPr>
            <b/>
            <sz val="9"/>
            <color indexed="81"/>
            <rFont val="MS P ゴシック"/>
            <family val="3"/>
            <charset val="128"/>
          </rPr>
          <t>リレー(種目)：
種目を選択してください</t>
        </r>
      </text>
    </comment>
    <comment ref="U27" authorId="0" shapeId="0" xr:uid="{68CB8856-445B-4837-A68E-B184299F8AAA}">
      <text>
        <r>
          <rPr>
            <b/>
            <sz val="9"/>
            <color indexed="81"/>
            <rFont val="MS P ゴシック"/>
            <family val="3"/>
            <charset val="128"/>
          </rPr>
          <t>リレー(Ｐ)：
チーム内でプログラムに掲載する順番を1～6で選択してください</t>
        </r>
      </text>
    </comment>
    <comment ref="E28" authorId="0" shapeId="0" xr:uid="{0084C864-A2FD-457F-8A82-7511606EEDD4}">
      <text>
        <r>
          <rPr>
            <b/>
            <sz val="9"/>
            <color indexed="81"/>
            <rFont val="MS P ゴシック"/>
            <family val="3"/>
            <charset val="128"/>
          </rPr>
          <t>姓ﾌﾘｶﾞﾅ：
式の答が間違えなら直接入力してください</t>
        </r>
      </text>
    </comment>
    <comment ref="F28" authorId="0" shapeId="0" xr:uid="{1C709690-31CB-4479-8670-950F83E3F43B}">
      <text>
        <r>
          <rPr>
            <b/>
            <sz val="9"/>
            <color indexed="81"/>
            <rFont val="MS P ゴシック"/>
            <family val="3"/>
            <charset val="128"/>
          </rPr>
          <t>名ﾌﾘｶﾞﾅ：
式の答が間違えなら直接入力してください</t>
        </r>
      </text>
    </comment>
    <comment ref="G28" authorId="0" shapeId="0" xr:uid="{802B1B1D-24FE-493B-A309-E9E6A535007F}">
      <text>
        <r>
          <rPr>
            <b/>
            <sz val="9"/>
            <color indexed="81"/>
            <rFont val="MS P ゴシック"/>
            <family val="3"/>
            <charset val="128"/>
          </rPr>
          <t>学年
一般は空欄
中学生以下は選択してください</t>
        </r>
      </text>
    </comment>
    <comment ref="H28" authorId="0" shapeId="0" xr:uid="{8222F7C4-33D1-40E1-B3C3-68DB32F7EAA1}">
      <text>
        <r>
          <rPr>
            <b/>
            <sz val="9"/>
            <color indexed="81"/>
            <rFont val="MS P ゴシック"/>
            <family val="3"/>
            <charset val="128"/>
          </rPr>
          <t>生年月日(西暦年)：西暦で生まれた年(4桁)を入力してください</t>
        </r>
      </text>
    </comment>
    <comment ref="I28" authorId="0" shapeId="0" xr:uid="{316A10DC-F7F1-41EE-90A6-1391F5034C80}">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8" authorId="0" shapeId="0" xr:uid="{8C4BDD27-9759-4FA4-9144-A78B23A4A098}">
      <text>
        <r>
          <rPr>
            <b/>
            <sz val="9"/>
            <color indexed="81"/>
            <rFont val="MS P ゴシック"/>
            <family val="3"/>
            <charset val="128"/>
          </rPr>
          <t>生年月日(日)：
生まれた日を入力してください</t>
        </r>
      </text>
    </comment>
    <comment ref="K28" authorId="0" shapeId="0" xr:uid="{6F21EF81-092D-45AA-858D-01E800B4D180}">
      <text>
        <r>
          <rPr>
            <b/>
            <sz val="9"/>
            <color indexed="81"/>
            <rFont val="MS P ゴシック"/>
            <family val="3"/>
            <charset val="128"/>
          </rPr>
          <t>出場種目(個人１)：
種目を選択してください</t>
        </r>
      </text>
    </comment>
    <comment ref="L28" authorId="0" shapeId="0" xr:uid="{155A702E-1E5F-4194-B96E-A02241B47F73}">
      <text>
        <r>
          <rPr>
            <b/>
            <sz val="9"/>
            <color indexed="81"/>
            <rFont val="MS P ゴシック"/>
            <family val="3"/>
            <charset val="128"/>
          </rPr>
          <t>ベスト記録
トラック：分
の値を入力してください</t>
        </r>
      </text>
    </comment>
    <comment ref="M28" authorId="0" shapeId="0" xr:uid="{F1C479C5-BAB9-4B35-8D00-F4899F5B60FD}">
      <text>
        <r>
          <rPr>
            <b/>
            <sz val="9"/>
            <color indexed="81"/>
            <rFont val="MS P ゴシック"/>
            <family val="3"/>
            <charset val="128"/>
          </rPr>
          <t>ベスト記録
トラック：秒
フィールド：m
の値を入力してください(2桁表示)</t>
        </r>
      </text>
    </comment>
    <comment ref="N28" authorId="0" shapeId="0" xr:uid="{02E42DD5-210A-4D26-B55F-C9C688DC5095}">
      <text>
        <r>
          <rPr>
            <b/>
            <sz val="9"/>
            <color indexed="81"/>
            <rFont val="MS P ゴシック"/>
            <family val="3"/>
            <charset val="128"/>
          </rPr>
          <t>ベスト記録
トラック：1/100秒
フィールド：㎝
の値を入力してください(2桁表示)</t>
        </r>
      </text>
    </comment>
    <comment ref="O28" authorId="0" shapeId="0" xr:uid="{1E3840D8-03A4-406B-A144-447C71C40353}">
      <text>
        <r>
          <rPr>
            <b/>
            <sz val="9"/>
            <color indexed="81"/>
            <rFont val="MS P ゴシック"/>
            <family val="3"/>
            <charset val="128"/>
          </rPr>
          <t>出場種目(個人２)：
種目を選択してください</t>
        </r>
      </text>
    </comment>
    <comment ref="P28" authorId="0" shapeId="0" xr:uid="{2B466B0B-15B4-48F6-9CF7-6085014A654C}">
      <text>
        <r>
          <rPr>
            <b/>
            <sz val="9"/>
            <color indexed="81"/>
            <rFont val="MS P ゴシック"/>
            <family val="3"/>
            <charset val="128"/>
          </rPr>
          <t>ベスト記録
トラック：分
の値を入力してください</t>
        </r>
      </text>
    </comment>
    <comment ref="Q28" authorId="0" shapeId="0" xr:uid="{4C95F6D0-5BD7-4004-BCD4-B780038E2BDA}">
      <text>
        <r>
          <rPr>
            <b/>
            <sz val="9"/>
            <color indexed="81"/>
            <rFont val="MS P ゴシック"/>
            <family val="3"/>
            <charset val="128"/>
          </rPr>
          <t>ベスト記録
トラック：秒
フィールド：m
の値を入力してください(2桁表示)</t>
        </r>
      </text>
    </comment>
    <comment ref="R28" authorId="0" shapeId="0" xr:uid="{4C85C700-16E1-4AD2-ADDC-AA3857809AD4}">
      <text>
        <r>
          <rPr>
            <b/>
            <sz val="9"/>
            <color indexed="81"/>
            <rFont val="MS P ゴシック"/>
            <family val="3"/>
            <charset val="128"/>
          </rPr>
          <t>ベスト記録
トラック：1/100秒
フィールド：㎝
の値を入力してください(2桁表示)</t>
        </r>
      </text>
    </comment>
    <comment ref="S28" authorId="0" shapeId="0" xr:uid="{6749DFFD-9176-4EE4-8A32-A2B6A0099FF5}">
      <text>
        <r>
          <rPr>
            <b/>
            <sz val="9"/>
            <color indexed="81"/>
            <rFont val="MS P ゴシック"/>
            <family val="3"/>
            <charset val="128"/>
          </rPr>
          <t>リレー(チーム名)：
チームに名前を付けてください。団体名の場合には記号を付記してください</t>
        </r>
      </text>
    </comment>
    <comment ref="T28" authorId="0" shapeId="0" xr:uid="{F78A4DFD-DBC4-4FD0-8DB8-E86CA03EDD1B}">
      <text>
        <r>
          <rPr>
            <b/>
            <sz val="9"/>
            <color indexed="81"/>
            <rFont val="MS P ゴシック"/>
            <family val="3"/>
            <charset val="128"/>
          </rPr>
          <t>リレー(種目)：
種目を選択してください</t>
        </r>
      </text>
    </comment>
    <comment ref="U28" authorId="0" shapeId="0" xr:uid="{2DC12ABB-C239-426A-AF32-B8FC5B82744D}">
      <text>
        <r>
          <rPr>
            <b/>
            <sz val="9"/>
            <color indexed="81"/>
            <rFont val="MS P ゴシック"/>
            <family val="3"/>
            <charset val="128"/>
          </rPr>
          <t>リレー(Ｐ)：
チーム内でプログラムに掲載する順番を1～6で選択してください</t>
        </r>
      </text>
    </comment>
    <comment ref="E29" authorId="0" shapeId="0" xr:uid="{CC68AFCA-DC09-44C6-AD96-F69F50209A04}">
      <text>
        <r>
          <rPr>
            <b/>
            <sz val="9"/>
            <color indexed="81"/>
            <rFont val="MS P ゴシック"/>
            <family val="3"/>
            <charset val="128"/>
          </rPr>
          <t>姓ﾌﾘｶﾞﾅ：
式の答が間違えなら直接入力してください</t>
        </r>
      </text>
    </comment>
    <comment ref="F29" authorId="0" shapeId="0" xr:uid="{1ED78423-B3C4-464C-AC61-1565C4CEEE02}">
      <text>
        <r>
          <rPr>
            <b/>
            <sz val="9"/>
            <color indexed="81"/>
            <rFont val="MS P ゴシック"/>
            <family val="3"/>
            <charset val="128"/>
          </rPr>
          <t>名ﾌﾘｶﾞﾅ：
式の答が間違えなら直接入力してください</t>
        </r>
      </text>
    </comment>
    <comment ref="G29" authorId="0" shapeId="0" xr:uid="{AB5A2623-AA3E-4265-A25D-BFF4540F9C58}">
      <text>
        <r>
          <rPr>
            <b/>
            <sz val="9"/>
            <color indexed="81"/>
            <rFont val="MS P ゴシック"/>
            <family val="3"/>
            <charset val="128"/>
          </rPr>
          <t>学年
一般は空欄
中学生以下は選択してください</t>
        </r>
      </text>
    </comment>
    <comment ref="H29" authorId="0" shapeId="0" xr:uid="{5BD2CA19-8E51-4617-8AAF-30F9A6B69B93}">
      <text>
        <r>
          <rPr>
            <b/>
            <sz val="9"/>
            <color indexed="81"/>
            <rFont val="MS P ゴシック"/>
            <family val="3"/>
            <charset val="128"/>
          </rPr>
          <t>生年月日(西暦年)：西暦で生まれた年(4桁)を入力してください</t>
        </r>
      </text>
    </comment>
    <comment ref="I29" authorId="0" shapeId="0" xr:uid="{D3C22831-8B4B-4D7F-AA0C-67E73602E595}">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9" authorId="0" shapeId="0" xr:uid="{405074E2-45AF-4E8E-8B80-ADCAEC212578}">
      <text>
        <r>
          <rPr>
            <b/>
            <sz val="9"/>
            <color indexed="81"/>
            <rFont val="MS P ゴシック"/>
            <family val="3"/>
            <charset val="128"/>
          </rPr>
          <t>生年月日(日)：
生まれた日を入力してください</t>
        </r>
      </text>
    </comment>
    <comment ref="K29" authorId="0" shapeId="0" xr:uid="{92A5823C-0E14-4B54-8A8F-20C7413029C7}">
      <text>
        <r>
          <rPr>
            <b/>
            <sz val="9"/>
            <color indexed="81"/>
            <rFont val="MS P ゴシック"/>
            <family val="3"/>
            <charset val="128"/>
          </rPr>
          <t>出場種目(個人１)：
種目を選択してください</t>
        </r>
      </text>
    </comment>
    <comment ref="L29" authorId="0" shapeId="0" xr:uid="{115298CC-8D6F-4B40-AD0B-CF33CA03DD88}">
      <text>
        <r>
          <rPr>
            <b/>
            <sz val="9"/>
            <color indexed="81"/>
            <rFont val="MS P ゴシック"/>
            <family val="3"/>
            <charset val="128"/>
          </rPr>
          <t>ベスト記録
トラック：分
の値を入力してください</t>
        </r>
      </text>
    </comment>
    <comment ref="M29" authorId="0" shapeId="0" xr:uid="{C0CA5353-8F09-48E2-8A51-07805254BB14}">
      <text>
        <r>
          <rPr>
            <b/>
            <sz val="9"/>
            <color indexed="81"/>
            <rFont val="MS P ゴシック"/>
            <family val="3"/>
            <charset val="128"/>
          </rPr>
          <t>ベスト記録
トラック：秒
フィールド：m
の値を入力してください(2桁表示)</t>
        </r>
      </text>
    </comment>
    <comment ref="N29" authorId="0" shapeId="0" xr:uid="{0AB931AB-3C00-4F37-8477-3968A4DA5BED}">
      <text>
        <r>
          <rPr>
            <b/>
            <sz val="9"/>
            <color indexed="81"/>
            <rFont val="MS P ゴシック"/>
            <family val="3"/>
            <charset val="128"/>
          </rPr>
          <t>ベスト記録
トラック：1/100秒
フィールド：㎝
の値を入力してください(2桁表示)</t>
        </r>
      </text>
    </comment>
    <comment ref="O29" authorId="0" shapeId="0" xr:uid="{BDA27E2D-7DDA-4C06-8155-A8A935B51933}">
      <text>
        <r>
          <rPr>
            <b/>
            <sz val="9"/>
            <color indexed="81"/>
            <rFont val="MS P ゴシック"/>
            <family val="3"/>
            <charset val="128"/>
          </rPr>
          <t>出場種目(個人２)：
種目を選択してください</t>
        </r>
      </text>
    </comment>
    <comment ref="P29" authorId="0" shapeId="0" xr:uid="{4EA88B40-DF02-4FFF-A633-6EF0A069D6D2}">
      <text>
        <r>
          <rPr>
            <b/>
            <sz val="9"/>
            <color indexed="81"/>
            <rFont val="MS P ゴシック"/>
            <family val="3"/>
            <charset val="128"/>
          </rPr>
          <t>ベスト記録
トラック：分
の値を入力してください</t>
        </r>
      </text>
    </comment>
    <comment ref="Q29" authorId="0" shapeId="0" xr:uid="{6D422AB4-F8E0-44E2-A0E8-8C11A1532770}">
      <text>
        <r>
          <rPr>
            <b/>
            <sz val="9"/>
            <color indexed="81"/>
            <rFont val="MS P ゴシック"/>
            <family val="3"/>
            <charset val="128"/>
          </rPr>
          <t>ベスト記録
トラック：秒
フィールド：m
の値を入力してください(2桁表示)</t>
        </r>
      </text>
    </comment>
    <comment ref="R29" authorId="0" shapeId="0" xr:uid="{2B3F0D4C-2D1B-4A6C-8315-5F418878E1EC}">
      <text>
        <r>
          <rPr>
            <b/>
            <sz val="9"/>
            <color indexed="81"/>
            <rFont val="MS P ゴシック"/>
            <family val="3"/>
            <charset val="128"/>
          </rPr>
          <t>ベスト記録
トラック：1/100秒
フィールド：㎝
の値を入力してください(2桁表示)</t>
        </r>
      </text>
    </comment>
    <comment ref="S29" authorId="0" shapeId="0" xr:uid="{2C4D0500-9CD3-411D-AD9A-D0856E0A48B5}">
      <text>
        <r>
          <rPr>
            <b/>
            <sz val="9"/>
            <color indexed="81"/>
            <rFont val="MS P ゴシック"/>
            <family val="3"/>
            <charset val="128"/>
          </rPr>
          <t>リレー(チーム名)：
チームに名前を付けてください。団体名の場合には記号を付記してください</t>
        </r>
      </text>
    </comment>
    <comment ref="T29" authorId="0" shapeId="0" xr:uid="{35471E4C-F562-4D8E-BAEA-07723A333A81}">
      <text>
        <r>
          <rPr>
            <b/>
            <sz val="9"/>
            <color indexed="81"/>
            <rFont val="MS P ゴシック"/>
            <family val="3"/>
            <charset val="128"/>
          </rPr>
          <t>リレー(種目)：
種目を選択してください</t>
        </r>
      </text>
    </comment>
    <comment ref="U29" authorId="0" shapeId="0" xr:uid="{B4C046AE-4DAF-499C-AC4B-919E8B8DEF70}">
      <text>
        <r>
          <rPr>
            <b/>
            <sz val="9"/>
            <color indexed="81"/>
            <rFont val="MS P ゴシック"/>
            <family val="3"/>
            <charset val="128"/>
          </rPr>
          <t>リレー(Ｐ)：
チーム内でプログラムに掲載する順番を1～6で選択してください</t>
        </r>
      </text>
    </comment>
    <comment ref="E30" authorId="0" shapeId="0" xr:uid="{C5BCF460-8770-450D-AD92-0FEE5BF94141}">
      <text>
        <r>
          <rPr>
            <b/>
            <sz val="9"/>
            <color indexed="81"/>
            <rFont val="MS P ゴシック"/>
            <family val="3"/>
            <charset val="128"/>
          </rPr>
          <t>姓ﾌﾘｶﾞﾅ：
式の答が間違えなら直接入力してください</t>
        </r>
      </text>
    </comment>
    <comment ref="F30" authorId="0" shapeId="0" xr:uid="{1FBAF8AE-84B0-43C4-946D-3717EE070741}">
      <text>
        <r>
          <rPr>
            <b/>
            <sz val="9"/>
            <color indexed="81"/>
            <rFont val="MS P ゴシック"/>
            <family val="3"/>
            <charset val="128"/>
          </rPr>
          <t>名ﾌﾘｶﾞﾅ：
式の答が間違えなら直接入力してください</t>
        </r>
      </text>
    </comment>
    <comment ref="G30" authorId="0" shapeId="0" xr:uid="{045D6747-AAF1-4103-B24A-51733A50A084}">
      <text>
        <r>
          <rPr>
            <b/>
            <sz val="9"/>
            <color indexed="81"/>
            <rFont val="MS P ゴシック"/>
            <family val="3"/>
            <charset val="128"/>
          </rPr>
          <t>学年
一般は空欄
中学生以下は選択してください</t>
        </r>
      </text>
    </comment>
    <comment ref="H30" authorId="0" shapeId="0" xr:uid="{37C032B3-6133-4FFE-A348-15427C7147D8}">
      <text>
        <r>
          <rPr>
            <b/>
            <sz val="9"/>
            <color indexed="81"/>
            <rFont val="MS P ゴシック"/>
            <family val="3"/>
            <charset val="128"/>
          </rPr>
          <t>生年月日(西暦年)：西暦で生まれた年(4桁)を入力してください</t>
        </r>
      </text>
    </comment>
    <comment ref="I30" authorId="0" shapeId="0" xr:uid="{863E02AC-9DF1-49A5-8887-5BFB25941BDF}">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0" authorId="0" shapeId="0" xr:uid="{6218A5FB-5E5E-4C78-A063-9FDAA91CAF94}">
      <text>
        <r>
          <rPr>
            <b/>
            <sz val="9"/>
            <color indexed="81"/>
            <rFont val="MS P ゴシック"/>
            <family val="3"/>
            <charset val="128"/>
          </rPr>
          <t>生年月日(日)：
生まれた日を入力してください</t>
        </r>
      </text>
    </comment>
    <comment ref="K30" authorId="0" shapeId="0" xr:uid="{D6CECBBE-65D4-4F10-8B0A-D994E94D6288}">
      <text>
        <r>
          <rPr>
            <b/>
            <sz val="9"/>
            <color indexed="81"/>
            <rFont val="MS P ゴシック"/>
            <family val="3"/>
            <charset val="128"/>
          </rPr>
          <t>出場種目(個人１)：
種目を選択してください</t>
        </r>
      </text>
    </comment>
    <comment ref="L30" authorId="0" shapeId="0" xr:uid="{D2F6A22F-324B-49F6-AA85-CA2A23FAEAD7}">
      <text>
        <r>
          <rPr>
            <b/>
            <sz val="9"/>
            <color indexed="81"/>
            <rFont val="MS P ゴシック"/>
            <family val="3"/>
            <charset val="128"/>
          </rPr>
          <t>ベスト記録
トラック：分
の値を入力してください</t>
        </r>
      </text>
    </comment>
    <comment ref="M30" authorId="0" shapeId="0" xr:uid="{AB955D27-9931-41D9-B5CF-F125E748B5B4}">
      <text>
        <r>
          <rPr>
            <b/>
            <sz val="9"/>
            <color indexed="81"/>
            <rFont val="MS P ゴシック"/>
            <family val="3"/>
            <charset val="128"/>
          </rPr>
          <t>ベスト記録
トラック：秒
フィールド：m
の値を入力してください(2桁表示)</t>
        </r>
      </text>
    </comment>
    <comment ref="N30" authorId="0" shapeId="0" xr:uid="{6ADF2431-9425-4157-83BE-13631A36AA90}">
      <text>
        <r>
          <rPr>
            <b/>
            <sz val="9"/>
            <color indexed="81"/>
            <rFont val="MS P ゴシック"/>
            <family val="3"/>
            <charset val="128"/>
          </rPr>
          <t>ベスト記録
トラック：1/100秒
フィールド：㎝
の値を入力してください(2桁表示)</t>
        </r>
      </text>
    </comment>
    <comment ref="O30" authorId="0" shapeId="0" xr:uid="{C22B7EF3-5D79-47CD-A63C-27894BE0C037}">
      <text>
        <r>
          <rPr>
            <b/>
            <sz val="9"/>
            <color indexed="81"/>
            <rFont val="MS P ゴシック"/>
            <family val="3"/>
            <charset val="128"/>
          </rPr>
          <t>出場種目(個人２)：
種目を選択してください</t>
        </r>
      </text>
    </comment>
    <comment ref="P30" authorId="0" shapeId="0" xr:uid="{C9CDA6C3-7726-434E-9BBD-7E93C3D1E1AC}">
      <text>
        <r>
          <rPr>
            <b/>
            <sz val="9"/>
            <color indexed="81"/>
            <rFont val="MS P ゴシック"/>
            <family val="3"/>
            <charset val="128"/>
          </rPr>
          <t>ベスト記録
トラック：分
の値を入力してください</t>
        </r>
      </text>
    </comment>
    <comment ref="Q30" authorId="0" shapeId="0" xr:uid="{C546DF4C-7B13-42AB-9D54-F576B0B65D16}">
      <text>
        <r>
          <rPr>
            <b/>
            <sz val="9"/>
            <color indexed="81"/>
            <rFont val="MS P ゴシック"/>
            <family val="3"/>
            <charset val="128"/>
          </rPr>
          <t>ベスト記録
トラック：秒
フィールド：m
の値を入力してください(2桁表示)</t>
        </r>
      </text>
    </comment>
    <comment ref="R30" authorId="0" shapeId="0" xr:uid="{99695F1C-8827-4D0B-8E67-A35A0EDE5493}">
      <text>
        <r>
          <rPr>
            <b/>
            <sz val="9"/>
            <color indexed="81"/>
            <rFont val="MS P ゴシック"/>
            <family val="3"/>
            <charset val="128"/>
          </rPr>
          <t>ベスト記録
トラック：1/100秒
フィールド：㎝
の値を入力してください(2桁表示)</t>
        </r>
      </text>
    </comment>
    <comment ref="S30" authorId="0" shapeId="0" xr:uid="{12EC2B72-3341-4D6A-A1C8-CC37F9BB1984}">
      <text>
        <r>
          <rPr>
            <b/>
            <sz val="9"/>
            <color indexed="81"/>
            <rFont val="MS P ゴシック"/>
            <family val="3"/>
            <charset val="128"/>
          </rPr>
          <t>リレー(チーム名)：
チームに名前を付けてください。団体名の場合には記号を付記してください</t>
        </r>
      </text>
    </comment>
    <comment ref="T30" authorId="0" shapeId="0" xr:uid="{0677E128-CA65-4A14-A4C1-C7D8B01FA952}">
      <text>
        <r>
          <rPr>
            <b/>
            <sz val="9"/>
            <color indexed="81"/>
            <rFont val="MS P ゴシック"/>
            <family val="3"/>
            <charset val="128"/>
          </rPr>
          <t>リレー(種目)：
種目を選択してください</t>
        </r>
      </text>
    </comment>
    <comment ref="U30" authorId="0" shapeId="0" xr:uid="{A9430540-C4EB-442E-925B-A4A48B264780}">
      <text>
        <r>
          <rPr>
            <b/>
            <sz val="9"/>
            <color indexed="81"/>
            <rFont val="MS P ゴシック"/>
            <family val="3"/>
            <charset val="128"/>
          </rPr>
          <t>リレー(Ｐ)：
チーム内でプログラムに掲載する順番を1～6で選択してください</t>
        </r>
      </text>
    </comment>
    <comment ref="E31" authorId="0" shapeId="0" xr:uid="{882FF099-846D-43A9-8946-5F6591F4F0BB}">
      <text>
        <r>
          <rPr>
            <b/>
            <sz val="9"/>
            <color indexed="81"/>
            <rFont val="MS P ゴシック"/>
            <family val="3"/>
            <charset val="128"/>
          </rPr>
          <t>姓ﾌﾘｶﾞﾅ：
式の答が間違えなら直接入力してください</t>
        </r>
      </text>
    </comment>
    <comment ref="F31" authorId="0" shapeId="0" xr:uid="{22964AE9-D090-4C94-A7D0-E922C100293A}">
      <text>
        <r>
          <rPr>
            <b/>
            <sz val="9"/>
            <color indexed="81"/>
            <rFont val="MS P ゴシック"/>
            <family val="3"/>
            <charset val="128"/>
          </rPr>
          <t>名ﾌﾘｶﾞﾅ：
式の答が間違えなら直接入力してください</t>
        </r>
      </text>
    </comment>
    <comment ref="G31" authorId="0" shapeId="0" xr:uid="{6D4AD0BD-36FB-431F-91CC-AF3B48BF5D86}">
      <text>
        <r>
          <rPr>
            <b/>
            <sz val="9"/>
            <color indexed="81"/>
            <rFont val="MS P ゴシック"/>
            <family val="3"/>
            <charset val="128"/>
          </rPr>
          <t>学年
一般は空欄
中学生以下は選択してください</t>
        </r>
      </text>
    </comment>
    <comment ref="H31" authorId="0" shapeId="0" xr:uid="{630B7FB2-6DA8-49DE-8280-3C8C0969A752}">
      <text>
        <r>
          <rPr>
            <b/>
            <sz val="9"/>
            <color indexed="81"/>
            <rFont val="MS P ゴシック"/>
            <family val="3"/>
            <charset val="128"/>
          </rPr>
          <t>生年月日(西暦年)：西暦で生まれた年(4桁)を入力してください</t>
        </r>
      </text>
    </comment>
    <comment ref="I31" authorId="0" shapeId="0" xr:uid="{EEFE4906-6A0B-4504-A36D-F605E804BB93}">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1" authorId="0" shapeId="0" xr:uid="{867A867F-6EE3-4856-ADF9-1EB12B1097A2}">
      <text>
        <r>
          <rPr>
            <b/>
            <sz val="9"/>
            <color indexed="81"/>
            <rFont val="MS P ゴシック"/>
            <family val="3"/>
            <charset val="128"/>
          </rPr>
          <t>生年月日(日)：
生まれた日を入力してください</t>
        </r>
      </text>
    </comment>
    <comment ref="K31" authorId="0" shapeId="0" xr:uid="{F2316D57-A1A9-4AF0-A8E2-77EB8AFA0148}">
      <text>
        <r>
          <rPr>
            <b/>
            <sz val="9"/>
            <color indexed="81"/>
            <rFont val="MS P ゴシック"/>
            <family val="3"/>
            <charset val="128"/>
          </rPr>
          <t>出場種目(個人１)：
種目を選択してください</t>
        </r>
      </text>
    </comment>
    <comment ref="L31" authorId="0" shapeId="0" xr:uid="{2827C8A5-1B9E-4E10-9167-9334EFB67CD0}">
      <text>
        <r>
          <rPr>
            <b/>
            <sz val="9"/>
            <color indexed="81"/>
            <rFont val="MS P ゴシック"/>
            <family val="3"/>
            <charset val="128"/>
          </rPr>
          <t>ベスト記録
トラック：分
の値を入力してください</t>
        </r>
      </text>
    </comment>
    <comment ref="M31" authorId="0" shapeId="0" xr:uid="{8B92A24E-081A-4426-9027-2935E49B01C2}">
      <text>
        <r>
          <rPr>
            <b/>
            <sz val="9"/>
            <color indexed="81"/>
            <rFont val="MS P ゴシック"/>
            <family val="3"/>
            <charset val="128"/>
          </rPr>
          <t>ベスト記録
トラック：秒
フィールド：m
の値を入力してください(2桁表示)</t>
        </r>
      </text>
    </comment>
    <comment ref="N31" authorId="0" shapeId="0" xr:uid="{CD442070-3410-4DBD-97D5-EDB79B0123C4}">
      <text>
        <r>
          <rPr>
            <b/>
            <sz val="9"/>
            <color indexed="81"/>
            <rFont val="MS P ゴシック"/>
            <family val="3"/>
            <charset val="128"/>
          </rPr>
          <t>ベスト記録
トラック：1/100秒
フィールド：㎝
の値を入力してください(2桁表示)</t>
        </r>
      </text>
    </comment>
    <comment ref="O31" authorId="0" shapeId="0" xr:uid="{DC80B68B-A830-473E-A570-131199BBA602}">
      <text>
        <r>
          <rPr>
            <b/>
            <sz val="9"/>
            <color indexed="81"/>
            <rFont val="MS P ゴシック"/>
            <family val="3"/>
            <charset val="128"/>
          </rPr>
          <t>出場種目(個人２)：
種目を選択してください</t>
        </r>
      </text>
    </comment>
    <comment ref="P31" authorId="0" shapeId="0" xr:uid="{A32E0F41-DAD8-4F90-9EF4-B90A124802C2}">
      <text>
        <r>
          <rPr>
            <b/>
            <sz val="9"/>
            <color indexed="81"/>
            <rFont val="MS P ゴシック"/>
            <family val="3"/>
            <charset val="128"/>
          </rPr>
          <t>ベスト記録
トラック：分
の値を入力してください</t>
        </r>
      </text>
    </comment>
    <comment ref="Q31" authorId="0" shapeId="0" xr:uid="{37B299B6-3CBC-4A9D-B7F2-CA1F5761ACA8}">
      <text>
        <r>
          <rPr>
            <b/>
            <sz val="9"/>
            <color indexed="81"/>
            <rFont val="MS P ゴシック"/>
            <family val="3"/>
            <charset val="128"/>
          </rPr>
          <t>ベスト記録
トラック：秒
フィールド：m
の値を入力してください(2桁表示)</t>
        </r>
      </text>
    </comment>
    <comment ref="R31" authorId="0" shapeId="0" xr:uid="{D78C00EC-1442-44D7-9A87-C51B7970426C}">
      <text>
        <r>
          <rPr>
            <b/>
            <sz val="9"/>
            <color indexed="81"/>
            <rFont val="MS P ゴシック"/>
            <family val="3"/>
            <charset val="128"/>
          </rPr>
          <t>ベスト記録
トラック：1/100秒
フィールド：㎝
の値を入力してください(2桁表示)</t>
        </r>
      </text>
    </comment>
    <comment ref="S31" authorId="0" shapeId="0" xr:uid="{36A4612C-F991-402A-81B4-83CF01CFE399}">
      <text>
        <r>
          <rPr>
            <b/>
            <sz val="9"/>
            <color indexed="81"/>
            <rFont val="MS P ゴシック"/>
            <family val="3"/>
            <charset val="128"/>
          </rPr>
          <t>リレー(チーム名)：
チームに名前を付けてください。団体名の場合には記号を付記してください</t>
        </r>
      </text>
    </comment>
    <comment ref="T31" authorId="0" shapeId="0" xr:uid="{77640FF6-5FD5-41E3-9747-1A3073BE1B81}">
      <text>
        <r>
          <rPr>
            <b/>
            <sz val="9"/>
            <color indexed="81"/>
            <rFont val="MS P ゴシック"/>
            <family val="3"/>
            <charset val="128"/>
          </rPr>
          <t>リレー(種目)：
種目を選択してください</t>
        </r>
      </text>
    </comment>
    <comment ref="U31" authorId="0" shapeId="0" xr:uid="{F2A0B02E-B968-4428-9C59-AD885DA3DC5D}">
      <text>
        <r>
          <rPr>
            <b/>
            <sz val="9"/>
            <color indexed="81"/>
            <rFont val="MS P ゴシック"/>
            <family val="3"/>
            <charset val="128"/>
          </rPr>
          <t>リレー(Ｐ)：
チーム内でプログラムに掲載する順番を1～6で選択してください</t>
        </r>
      </text>
    </comment>
    <comment ref="E32" authorId="0" shapeId="0" xr:uid="{0C8E8E75-CB83-4D56-8C40-59AB1BAA1E63}">
      <text>
        <r>
          <rPr>
            <b/>
            <sz val="9"/>
            <color indexed="81"/>
            <rFont val="MS P ゴシック"/>
            <family val="3"/>
            <charset val="128"/>
          </rPr>
          <t>姓ﾌﾘｶﾞﾅ：
式の答が間違えなら直接入力してください</t>
        </r>
      </text>
    </comment>
    <comment ref="F32" authorId="0" shapeId="0" xr:uid="{43832CE6-5F56-4977-9E88-A3FD11ADF29C}">
      <text>
        <r>
          <rPr>
            <b/>
            <sz val="9"/>
            <color indexed="81"/>
            <rFont val="MS P ゴシック"/>
            <family val="3"/>
            <charset val="128"/>
          </rPr>
          <t>名ﾌﾘｶﾞﾅ：
式の答が間違えなら直接入力してください</t>
        </r>
      </text>
    </comment>
    <comment ref="G32" authorId="0" shapeId="0" xr:uid="{577C5691-B915-44CA-B57E-5FD6DE488649}">
      <text>
        <r>
          <rPr>
            <b/>
            <sz val="9"/>
            <color indexed="81"/>
            <rFont val="MS P ゴシック"/>
            <family val="3"/>
            <charset val="128"/>
          </rPr>
          <t>学年
一般は空欄
中学生以下は選択してください</t>
        </r>
      </text>
    </comment>
    <comment ref="H32" authorId="0" shapeId="0" xr:uid="{6E5B6E16-732A-4D62-BB84-1A91F3AF2FBE}">
      <text>
        <r>
          <rPr>
            <b/>
            <sz val="9"/>
            <color indexed="81"/>
            <rFont val="MS P ゴシック"/>
            <family val="3"/>
            <charset val="128"/>
          </rPr>
          <t>生年月日(西暦年)：西暦で生まれた年(4桁)を入力してください</t>
        </r>
      </text>
    </comment>
    <comment ref="I32" authorId="0" shapeId="0" xr:uid="{F6ECC7C9-C991-441F-AE71-7EFE21E25D7D}">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2" authorId="0" shapeId="0" xr:uid="{1F23B24C-BBE3-46C0-9390-551DF6FB9E1C}">
      <text>
        <r>
          <rPr>
            <b/>
            <sz val="9"/>
            <color indexed="81"/>
            <rFont val="MS P ゴシック"/>
            <family val="3"/>
            <charset val="128"/>
          </rPr>
          <t>生年月日(日)：
生まれた日を入力してください</t>
        </r>
      </text>
    </comment>
    <comment ref="K32" authorId="0" shapeId="0" xr:uid="{F9347868-E265-4462-BB71-E57208F76911}">
      <text>
        <r>
          <rPr>
            <b/>
            <sz val="9"/>
            <color indexed="81"/>
            <rFont val="MS P ゴシック"/>
            <family val="3"/>
            <charset val="128"/>
          </rPr>
          <t>出場種目(個人１)：
種目を選択してください</t>
        </r>
      </text>
    </comment>
    <comment ref="L32" authorId="0" shapeId="0" xr:uid="{0B666913-15B9-44A0-A7CD-1D82D9983213}">
      <text>
        <r>
          <rPr>
            <b/>
            <sz val="9"/>
            <color indexed="81"/>
            <rFont val="MS P ゴシック"/>
            <family val="3"/>
            <charset val="128"/>
          </rPr>
          <t>ベスト記録
トラック：分
の値を入力してください</t>
        </r>
      </text>
    </comment>
    <comment ref="M32" authorId="0" shapeId="0" xr:uid="{410ECD67-F02C-4BAC-93D8-502DEA24B49E}">
      <text>
        <r>
          <rPr>
            <b/>
            <sz val="9"/>
            <color indexed="81"/>
            <rFont val="MS P ゴシック"/>
            <family val="3"/>
            <charset val="128"/>
          </rPr>
          <t>ベスト記録
トラック：秒
フィールド：m
の値を入力してください(2桁表示)</t>
        </r>
      </text>
    </comment>
    <comment ref="N32" authorId="0" shapeId="0" xr:uid="{79A2C17E-D3FF-401E-A3CF-4851EF28F537}">
      <text>
        <r>
          <rPr>
            <b/>
            <sz val="9"/>
            <color indexed="81"/>
            <rFont val="MS P ゴシック"/>
            <family val="3"/>
            <charset val="128"/>
          </rPr>
          <t>ベスト記録
トラック：1/100秒
フィールド：㎝
の値を入力してください(2桁表示)</t>
        </r>
      </text>
    </comment>
    <comment ref="O32" authorId="0" shapeId="0" xr:uid="{37030D59-79FB-4A3D-A3E0-42D60B3656EA}">
      <text>
        <r>
          <rPr>
            <b/>
            <sz val="9"/>
            <color indexed="81"/>
            <rFont val="MS P ゴシック"/>
            <family val="3"/>
            <charset val="128"/>
          </rPr>
          <t>出場種目(個人２)：
種目を選択してください</t>
        </r>
      </text>
    </comment>
    <comment ref="P32" authorId="0" shapeId="0" xr:uid="{75D226EE-A237-4A55-9547-BBDF33EAA6A6}">
      <text>
        <r>
          <rPr>
            <b/>
            <sz val="9"/>
            <color indexed="81"/>
            <rFont val="MS P ゴシック"/>
            <family val="3"/>
            <charset val="128"/>
          </rPr>
          <t>ベスト記録
トラック：分
の値を入力してください</t>
        </r>
      </text>
    </comment>
    <comment ref="Q32" authorId="0" shapeId="0" xr:uid="{9E20BE96-0C6B-4784-B422-B3A10B386C85}">
      <text>
        <r>
          <rPr>
            <b/>
            <sz val="9"/>
            <color indexed="81"/>
            <rFont val="MS P ゴシック"/>
            <family val="3"/>
            <charset val="128"/>
          </rPr>
          <t>ベスト記録
トラック：秒
フィールド：m
の値を入力してください(2桁表示)</t>
        </r>
      </text>
    </comment>
    <comment ref="R32" authorId="0" shapeId="0" xr:uid="{134E7060-4445-4818-BD1A-AF6F0548E448}">
      <text>
        <r>
          <rPr>
            <b/>
            <sz val="9"/>
            <color indexed="81"/>
            <rFont val="MS P ゴシック"/>
            <family val="3"/>
            <charset val="128"/>
          </rPr>
          <t>ベスト記録
トラック：1/100秒
フィールド：㎝
の値を入力してください(2桁表示)</t>
        </r>
      </text>
    </comment>
    <comment ref="S32" authorId="0" shapeId="0" xr:uid="{3791AC7C-0035-4AA0-8B5D-0AD65F9E7D38}">
      <text>
        <r>
          <rPr>
            <b/>
            <sz val="9"/>
            <color indexed="81"/>
            <rFont val="MS P ゴシック"/>
            <family val="3"/>
            <charset val="128"/>
          </rPr>
          <t>リレー(チーム名)：
チームに名前を付けてください。団体名の場合には記号を付記してください</t>
        </r>
      </text>
    </comment>
    <comment ref="T32" authorId="0" shapeId="0" xr:uid="{E0B28B2B-F596-4AE6-8E58-DE10D3F8036D}">
      <text>
        <r>
          <rPr>
            <b/>
            <sz val="9"/>
            <color indexed="81"/>
            <rFont val="MS P ゴシック"/>
            <family val="3"/>
            <charset val="128"/>
          </rPr>
          <t>リレー(種目)：
種目を選択してください</t>
        </r>
      </text>
    </comment>
    <comment ref="U32" authorId="0" shapeId="0" xr:uid="{5D2C92E4-D238-4469-965F-E782437FEBC4}">
      <text>
        <r>
          <rPr>
            <b/>
            <sz val="9"/>
            <color indexed="81"/>
            <rFont val="MS P ゴシック"/>
            <family val="3"/>
            <charset val="128"/>
          </rPr>
          <t>リレー(Ｐ)：
チーム内でプログラムに掲載する順番を1～6で選択してください</t>
        </r>
      </text>
    </comment>
    <comment ref="E33" authorId="0" shapeId="0" xr:uid="{001741C3-E0AF-4F4A-B924-EDD8CE612819}">
      <text>
        <r>
          <rPr>
            <b/>
            <sz val="9"/>
            <color indexed="81"/>
            <rFont val="MS P ゴシック"/>
            <family val="3"/>
            <charset val="128"/>
          </rPr>
          <t>姓ﾌﾘｶﾞﾅ：
式の答が間違えなら直接入力してください</t>
        </r>
      </text>
    </comment>
    <comment ref="F33" authorId="0" shapeId="0" xr:uid="{3BC023CF-0E24-4B80-9599-4532CBE34449}">
      <text>
        <r>
          <rPr>
            <b/>
            <sz val="9"/>
            <color indexed="81"/>
            <rFont val="MS P ゴシック"/>
            <family val="3"/>
            <charset val="128"/>
          </rPr>
          <t>名ﾌﾘｶﾞﾅ：
式の答が間違えなら直接入力してください</t>
        </r>
      </text>
    </comment>
    <comment ref="G33" authorId="0" shapeId="0" xr:uid="{BDDA6C59-7F88-464C-BF32-620F67E7E41C}">
      <text>
        <r>
          <rPr>
            <b/>
            <sz val="9"/>
            <color indexed="81"/>
            <rFont val="MS P ゴシック"/>
            <family val="3"/>
            <charset val="128"/>
          </rPr>
          <t>学年
一般は空欄
中学生以下は選択してください</t>
        </r>
      </text>
    </comment>
    <comment ref="H33" authorId="0" shapeId="0" xr:uid="{A549C33F-A641-4D38-B7C3-9C4E8B52864B}">
      <text>
        <r>
          <rPr>
            <b/>
            <sz val="9"/>
            <color indexed="81"/>
            <rFont val="MS P ゴシック"/>
            <family val="3"/>
            <charset val="128"/>
          </rPr>
          <t>生年月日(西暦年)：西暦で生まれた年(4桁)を入力してください</t>
        </r>
      </text>
    </comment>
    <comment ref="I33" authorId="0" shapeId="0" xr:uid="{96C326F6-9572-44F8-95C7-2648CAD6472E}">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3" authorId="0" shapeId="0" xr:uid="{5BDACF73-6708-4094-86DC-14F4058496CE}">
      <text>
        <r>
          <rPr>
            <b/>
            <sz val="9"/>
            <color indexed="81"/>
            <rFont val="MS P ゴシック"/>
            <family val="3"/>
            <charset val="128"/>
          </rPr>
          <t>生年月日(日)：
生まれた日を入力してください</t>
        </r>
      </text>
    </comment>
    <comment ref="K33" authorId="0" shapeId="0" xr:uid="{37C4651C-9D61-47FD-852C-8EB41A0E1DBE}">
      <text>
        <r>
          <rPr>
            <b/>
            <sz val="9"/>
            <color indexed="81"/>
            <rFont val="MS P ゴシック"/>
            <family val="3"/>
            <charset val="128"/>
          </rPr>
          <t>出場種目(個人１)：
種目を選択してください</t>
        </r>
      </text>
    </comment>
    <comment ref="L33" authorId="0" shapeId="0" xr:uid="{DB65569A-BAA8-4843-9BDB-A1EFABB27B3C}">
      <text>
        <r>
          <rPr>
            <b/>
            <sz val="9"/>
            <color indexed="81"/>
            <rFont val="MS P ゴシック"/>
            <family val="3"/>
            <charset val="128"/>
          </rPr>
          <t>ベスト記録
トラック：分
の値を入力してください</t>
        </r>
      </text>
    </comment>
    <comment ref="M33" authorId="0" shapeId="0" xr:uid="{AE2802D9-A1F0-4CF5-8BE0-D59A4A2EF79B}">
      <text>
        <r>
          <rPr>
            <b/>
            <sz val="9"/>
            <color indexed="81"/>
            <rFont val="MS P ゴシック"/>
            <family val="3"/>
            <charset val="128"/>
          </rPr>
          <t>ベスト記録
トラック：秒
フィールド：m
の値を入力してください(2桁表示)</t>
        </r>
      </text>
    </comment>
    <comment ref="N33" authorId="0" shapeId="0" xr:uid="{3FB125C1-27A4-4121-ADAD-0178921D4B0F}">
      <text>
        <r>
          <rPr>
            <b/>
            <sz val="9"/>
            <color indexed="81"/>
            <rFont val="MS P ゴシック"/>
            <family val="3"/>
            <charset val="128"/>
          </rPr>
          <t>ベスト記録
トラック：1/100秒
フィールド：㎝
の値を入力してください(2桁表示)</t>
        </r>
      </text>
    </comment>
    <comment ref="O33" authorId="0" shapeId="0" xr:uid="{2C8AF25D-8FC1-4095-A95D-C0A341113BEA}">
      <text>
        <r>
          <rPr>
            <b/>
            <sz val="9"/>
            <color indexed="81"/>
            <rFont val="MS P ゴシック"/>
            <family val="3"/>
            <charset val="128"/>
          </rPr>
          <t>出場種目(個人２)：
種目を選択してください</t>
        </r>
      </text>
    </comment>
    <comment ref="P33" authorId="0" shapeId="0" xr:uid="{40E793EE-9ECA-46C6-BED3-FD523E9C616E}">
      <text>
        <r>
          <rPr>
            <b/>
            <sz val="9"/>
            <color indexed="81"/>
            <rFont val="MS P ゴシック"/>
            <family val="3"/>
            <charset val="128"/>
          </rPr>
          <t>ベスト記録
トラック：分
の値を入力してください</t>
        </r>
      </text>
    </comment>
    <comment ref="Q33" authorId="0" shapeId="0" xr:uid="{A94633C6-DD50-4870-B771-438EF149FEBE}">
      <text>
        <r>
          <rPr>
            <b/>
            <sz val="9"/>
            <color indexed="81"/>
            <rFont val="MS P ゴシック"/>
            <family val="3"/>
            <charset val="128"/>
          </rPr>
          <t>ベスト記録
トラック：秒
フィールド：m
の値を入力してください(2桁表示)</t>
        </r>
      </text>
    </comment>
    <comment ref="R33" authorId="0" shapeId="0" xr:uid="{525803F6-DB41-47DA-99DA-6E7E20B09ACC}">
      <text>
        <r>
          <rPr>
            <b/>
            <sz val="9"/>
            <color indexed="81"/>
            <rFont val="MS P ゴシック"/>
            <family val="3"/>
            <charset val="128"/>
          </rPr>
          <t>ベスト記録
トラック：1/100秒
フィールド：㎝
の値を入力してください(2桁表示)</t>
        </r>
      </text>
    </comment>
    <comment ref="S33" authorId="0" shapeId="0" xr:uid="{0150DA5B-151A-430C-AEE1-87923775CFB5}">
      <text>
        <r>
          <rPr>
            <b/>
            <sz val="9"/>
            <color indexed="81"/>
            <rFont val="MS P ゴシック"/>
            <family val="3"/>
            <charset val="128"/>
          </rPr>
          <t>リレー(チーム名)：
チームに名前を付けてください。団体名の場合には記号を付記してください</t>
        </r>
      </text>
    </comment>
    <comment ref="T33" authorId="0" shapeId="0" xr:uid="{E4AB32AB-C24D-4961-B513-3AB4558EDAEC}">
      <text>
        <r>
          <rPr>
            <b/>
            <sz val="9"/>
            <color indexed="81"/>
            <rFont val="MS P ゴシック"/>
            <family val="3"/>
            <charset val="128"/>
          </rPr>
          <t>リレー(種目)：
種目を選択してください</t>
        </r>
      </text>
    </comment>
    <comment ref="U33" authorId="0" shapeId="0" xr:uid="{3A4FD826-69D2-43B9-8E16-5676FED23DE5}">
      <text>
        <r>
          <rPr>
            <b/>
            <sz val="9"/>
            <color indexed="81"/>
            <rFont val="MS P ゴシック"/>
            <family val="3"/>
            <charset val="128"/>
          </rPr>
          <t>リレー(Ｐ)：
チーム内でプログラムに掲載する順番を1～6で選択してください</t>
        </r>
      </text>
    </comment>
    <comment ref="E34" authorId="0" shapeId="0" xr:uid="{C6213B16-A180-40E5-9DD7-BDE60E603451}">
      <text>
        <r>
          <rPr>
            <b/>
            <sz val="9"/>
            <color indexed="81"/>
            <rFont val="MS P ゴシック"/>
            <family val="3"/>
            <charset val="128"/>
          </rPr>
          <t>姓ﾌﾘｶﾞﾅ：
式の答が間違えなら直接入力してください</t>
        </r>
      </text>
    </comment>
    <comment ref="F34" authorId="0" shapeId="0" xr:uid="{1AB83FFE-A688-4AD8-83DE-38B49DAE6D36}">
      <text>
        <r>
          <rPr>
            <b/>
            <sz val="9"/>
            <color indexed="81"/>
            <rFont val="MS P ゴシック"/>
            <family val="3"/>
            <charset val="128"/>
          </rPr>
          <t>名ﾌﾘｶﾞﾅ：
式の答が間違えなら直接入力してください</t>
        </r>
      </text>
    </comment>
    <comment ref="G34" authorId="0" shapeId="0" xr:uid="{7B046715-E5E0-4339-936A-D8A760B39964}">
      <text>
        <r>
          <rPr>
            <b/>
            <sz val="9"/>
            <color indexed="81"/>
            <rFont val="MS P ゴシック"/>
            <family val="3"/>
            <charset val="128"/>
          </rPr>
          <t>学年
一般は空欄
中学生以下は選択してください</t>
        </r>
      </text>
    </comment>
    <comment ref="H34" authorId="0" shapeId="0" xr:uid="{84D5AF8C-6383-4B84-85BD-DB8EE665B188}">
      <text>
        <r>
          <rPr>
            <b/>
            <sz val="9"/>
            <color indexed="81"/>
            <rFont val="MS P ゴシック"/>
            <family val="3"/>
            <charset val="128"/>
          </rPr>
          <t>生年月日(西暦年)：西暦で生まれた年(4桁)を入力してください</t>
        </r>
      </text>
    </comment>
    <comment ref="I34" authorId="0" shapeId="0" xr:uid="{DBF3EAC9-07C0-4E2D-A1E6-115DF22FD0A8}">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4" authorId="0" shapeId="0" xr:uid="{F8AE31DE-E535-49F4-9F12-E6C6AA6C07A4}">
      <text>
        <r>
          <rPr>
            <b/>
            <sz val="9"/>
            <color indexed="81"/>
            <rFont val="MS P ゴシック"/>
            <family val="3"/>
            <charset val="128"/>
          </rPr>
          <t>生年月日(日)：
生まれた日を入力してください</t>
        </r>
      </text>
    </comment>
    <comment ref="K34" authorId="0" shapeId="0" xr:uid="{DA0A8BC7-0734-4428-9430-EB2DF65B05BC}">
      <text>
        <r>
          <rPr>
            <b/>
            <sz val="9"/>
            <color indexed="81"/>
            <rFont val="MS P ゴシック"/>
            <family val="3"/>
            <charset val="128"/>
          </rPr>
          <t>出場種目(個人１)：
種目を選択してください</t>
        </r>
      </text>
    </comment>
    <comment ref="L34" authorId="0" shapeId="0" xr:uid="{E69D866F-C097-4D41-B291-DBC9704EE7FF}">
      <text>
        <r>
          <rPr>
            <b/>
            <sz val="9"/>
            <color indexed="81"/>
            <rFont val="MS P ゴシック"/>
            <family val="3"/>
            <charset val="128"/>
          </rPr>
          <t>ベスト記録
トラック：分
の値を入力してください</t>
        </r>
      </text>
    </comment>
    <comment ref="M34" authorId="0" shapeId="0" xr:uid="{FD8941C9-70A1-40ED-BB76-6D854FBB5EE2}">
      <text>
        <r>
          <rPr>
            <b/>
            <sz val="9"/>
            <color indexed="81"/>
            <rFont val="MS P ゴシック"/>
            <family val="3"/>
            <charset val="128"/>
          </rPr>
          <t>ベスト記録
トラック：秒
フィールド：m
の値を入力してください(2桁表示)</t>
        </r>
      </text>
    </comment>
    <comment ref="N34" authorId="0" shapeId="0" xr:uid="{527B3635-4DAD-486F-B37C-7F84954E73DF}">
      <text>
        <r>
          <rPr>
            <b/>
            <sz val="9"/>
            <color indexed="81"/>
            <rFont val="MS P ゴシック"/>
            <family val="3"/>
            <charset val="128"/>
          </rPr>
          <t>ベスト記録
トラック：1/100秒
フィールド：㎝
の値を入力してください(2桁表示)</t>
        </r>
      </text>
    </comment>
    <comment ref="O34" authorId="0" shapeId="0" xr:uid="{2642E358-8E84-412B-B7F9-EE0F7A0B1BCE}">
      <text>
        <r>
          <rPr>
            <b/>
            <sz val="9"/>
            <color indexed="81"/>
            <rFont val="MS P ゴシック"/>
            <family val="3"/>
            <charset val="128"/>
          </rPr>
          <t>出場種目(個人２)：
種目を選択してください</t>
        </r>
      </text>
    </comment>
    <comment ref="P34" authorId="0" shapeId="0" xr:uid="{EC06965D-DD4D-44ED-BAA7-19F1C1400038}">
      <text>
        <r>
          <rPr>
            <b/>
            <sz val="9"/>
            <color indexed="81"/>
            <rFont val="MS P ゴシック"/>
            <family val="3"/>
            <charset val="128"/>
          </rPr>
          <t>ベスト記録
トラック：分
の値を入力してください</t>
        </r>
      </text>
    </comment>
    <comment ref="Q34" authorId="0" shapeId="0" xr:uid="{83B7858A-852C-40CC-8F7E-7BE678836DAD}">
      <text>
        <r>
          <rPr>
            <b/>
            <sz val="9"/>
            <color indexed="81"/>
            <rFont val="MS P ゴシック"/>
            <family val="3"/>
            <charset val="128"/>
          </rPr>
          <t>ベスト記録
トラック：秒
フィールド：m
の値を入力してください(2桁表示)</t>
        </r>
      </text>
    </comment>
    <comment ref="R34" authorId="0" shapeId="0" xr:uid="{8126F8C9-46FF-47CA-8A67-71AA4CEE3D45}">
      <text>
        <r>
          <rPr>
            <b/>
            <sz val="9"/>
            <color indexed="81"/>
            <rFont val="MS P ゴシック"/>
            <family val="3"/>
            <charset val="128"/>
          </rPr>
          <t>ベスト記録
トラック：1/100秒
フィールド：㎝
の値を入力してください(2桁表示)</t>
        </r>
      </text>
    </comment>
    <comment ref="S34" authorId="0" shapeId="0" xr:uid="{52EEDE4F-526A-4A7B-A9E9-7BFA9D9D15E9}">
      <text>
        <r>
          <rPr>
            <b/>
            <sz val="9"/>
            <color indexed="81"/>
            <rFont val="MS P ゴシック"/>
            <family val="3"/>
            <charset val="128"/>
          </rPr>
          <t>リレー(チーム名)：
チームに名前を付けてください。団体名の場合には記号を付記してください</t>
        </r>
      </text>
    </comment>
    <comment ref="T34" authorId="0" shapeId="0" xr:uid="{2FB5E6F9-6212-4AF5-A460-B91829ABE495}">
      <text>
        <r>
          <rPr>
            <b/>
            <sz val="9"/>
            <color indexed="81"/>
            <rFont val="MS P ゴシック"/>
            <family val="3"/>
            <charset val="128"/>
          </rPr>
          <t>リレー(種目)：
種目を選択してください</t>
        </r>
      </text>
    </comment>
    <comment ref="U34" authorId="0" shapeId="0" xr:uid="{57D99E5F-D383-4E0F-B7F8-00998A0C0954}">
      <text>
        <r>
          <rPr>
            <b/>
            <sz val="9"/>
            <color indexed="81"/>
            <rFont val="MS P ゴシック"/>
            <family val="3"/>
            <charset val="128"/>
          </rPr>
          <t>リレー(Ｐ)：
チーム内でプログラムに掲載する順番を1～6で選択してください</t>
        </r>
      </text>
    </comment>
    <comment ref="E35" authorId="0" shapeId="0" xr:uid="{0F0DDA02-5951-4FD2-8070-BF002D5F10C2}">
      <text>
        <r>
          <rPr>
            <b/>
            <sz val="9"/>
            <color indexed="81"/>
            <rFont val="MS P ゴシック"/>
            <family val="3"/>
            <charset val="128"/>
          </rPr>
          <t>姓ﾌﾘｶﾞﾅ：
式の答が間違えなら直接入力してください</t>
        </r>
      </text>
    </comment>
    <comment ref="F35" authorId="0" shapeId="0" xr:uid="{A3C23950-B9D4-44F4-BEA6-01F07B68A54C}">
      <text>
        <r>
          <rPr>
            <b/>
            <sz val="9"/>
            <color indexed="81"/>
            <rFont val="MS P ゴシック"/>
            <family val="3"/>
            <charset val="128"/>
          </rPr>
          <t>名ﾌﾘｶﾞﾅ：
式の答が間違えなら直接入力してください</t>
        </r>
      </text>
    </comment>
    <comment ref="G35" authorId="0" shapeId="0" xr:uid="{104CEE9D-C922-4D13-AE68-C8A89F3C780D}">
      <text>
        <r>
          <rPr>
            <b/>
            <sz val="9"/>
            <color indexed="81"/>
            <rFont val="MS P ゴシック"/>
            <family val="3"/>
            <charset val="128"/>
          </rPr>
          <t>学年
一般は空欄
中学生以下は選択してください</t>
        </r>
      </text>
    </comment>
    <comment ref="H35" authorId="0" shapeId="0" xr:uid="{A151084E-8BE5-4238-84E4-41F0615374F3}">
      <text>
        <r>
          <rPr>
            <b/>
            <sz val="9"/>
            <color indexed="81"/>
            <rFont val="MS P ゴシック"/>
            <family val="3"/>
            <charset val="128"/>
          </rPr>
          <t>生年月日(西暦年)：西暦で生まれた年(4桁)を入力してください</t>
        </r>
      </text>
    </comment>
    <comment ref="I35" authorId="0" shapeId="0" xr:uid="{DC275B0E-6D48-49A5-85E6-F33083B86CC8}">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5" authorId="0" shapeId="0" xr:uid="{9828D197-4340-4C15-98D3-BF50B29C096A}">
      <text>
        <r>
          <rPr>
            <b/>
            <sz val="9"/>
            <color indexed="81"/>
            <rFont val="MS P ゴシック"/>
            <family val="3"/>
            <charset val="128"/>
          </rPr>
          <t>生年月日(日)：
生まれた日を入力してください</t>
        </r>
      </text>
    </comment>
    <comment ref="K35" authorId="0" shapeId="0" xr:uid="{4BB18C78-0677-4A16-813B-B488637CF5EF}">
      <text>
        <r>
          <rPr>
            <b/>
            <sz val="9"/>
            <color indexed="81"/>
            <rFont val="MS P ゴシック"/>
            <family val="3"/>
            <charset val="128"/>
          </rPr>
          <t>出場種目(個人１)：
種目を選択してください</t>
        </r>
      </text>
    </comment>
    <comment ref="L35" authorId="0" shapeId="0" xr:uid="{FE13259E-AC35-4810-9BCF-24B5FCF0AF96}">
      <text>
        <r>
          <rPr>
            <b/>
            <sz val="9"/>
            <color indexed="81"/>
            <rFont val="MS P ゴシック"/>
            <family val="3"/>
            <charset val="128"/>
          </rPr>
          <t>ベスト記録
トラック：分
の値を入力してください</t>
        </r>
      </text>
    </comment>
    <comment ref="M35" authorId="0" shapeId="0" xr:uid="{EB9E4266-C4FA-4A89-9194-EFC72548285F}">
      <text>
        <r>
          <rPr>
            <b/>
            <sz val="9"/>
            <color indexed="81"/>
            <rFont val="MS P ゴシック"/>
            <family val="3"/>
            <charset val="128"/>
          </rPr>
          <t>ベスト記録
トラック：秒
フィールド：m
の値を入力してください(2桁表示)</t>
        </r>
      </text>
    </comment>
    <comment ref="N35" authorId="0" shapeId="0" xr:uid="{4AED3BBF-1404-4BE7-8BA2-B6E07A4FF0B3}">
      <text>
        <r>
          <rPr>
            <b/>
            <sz val="9"/>
            <color indexed="81"/>
            <rFont val="MS P ゴシック"/>
            <family val="3"/>
            <charset val="128"/>
          </rPr>
          <t>ベスト記録
トラック：1/100秒
フィールド：㎝
の値を入力してください(2桁表示)</t>
        </r>
      </text>
    </comment>
    <comment ref="O35" authorId="0" shapeId="0" xr:uid="{48354D2E-E20D-4743-8412-985E1E4FC912}">
      <text>
        <r>
          <rPr>
            <b/>
            <sz val="9"/>
            <color indexed="81"/>
            <rFont val="MS P ゴシック"/>
            <family val="3"/>
            <charset val="128"/>
          </rPr>
          <t>出場種目(個人２)：
種目を選択してください</t>
        </r>
      </text>
    </comment>
    <comment ref="P35" authorId="0" shapeId="0" xr:uid="{3AA8BF1F-8432-457D-8FDE-428A99742C85}">
      <text>
        <r>
          <rPr>
            <b/>
            <sz val="9"/>
            <color indexed="81"/>
            <rFont val="MS P ゴシック"/>
            <family val="3"/>
            <charset val="128"/>
          </rPr>
          <t>ベスト記録
トラック：分
の値を入力してください</t>
        </r>
      </text>
    </comment>
    <comment ref="Q35" authorId="0" shapeId="0" xr:uid="{22C5497B-1C8B-41FB-83BC-FD3C8B719959}">
      <text>
        <r>
          <rPr>
            <b/>
            <sz val="9"/>
            <color indexed="81"/>
            <rFont val="MS P ゴシック"/>
            <family val="3"/>
            <charset val="128"/>
          </rPr>
          <t>ベスト記録
トラック：秒
フィールド：m
の値を入力してください(2桁表示)</t>
        </r>
      </text>
    </comment>
    <comment ref="R35" authorId="0" shapeId="0" xr:uid="{51F7448C-E963-4B6B-A814-CB1641E9E033}">
      <text>
        <r>
          <rPr>
            <b/>
            <sz val="9"/>
            <color indexed="81"/>
            <rFont val="MS P ゴシック"/>
            <family val="3"/>
            <charset val="128"/>
          </rPr>
          <t>ベスト記録
トラック：1/100秒
フィールド：㎝
の値を入力してください(2桁表示)</t>
        </r>
      </text>
    </comment>
    <comment ref="S35" authorId="0" shapeId="0" xr:uid="{6E52F099-0F38-40F4-A1E0-D801E1A64423}">
      <text>
        <r>
          <rPr>
            <b/>
            <sz val="9"/>
            <color indexed="81"/>
            <rFont val="MS P ゴシック"/>
            <family val="3"/>
            <charset val="128"/>
          </rPr>
          <t>リレー(チーム名)：
チームに名前を付けてください。団体名の場合には記号を付記してください</t>
        </r>
      </text>
    </comment>
    <comment ref="T35" authorId="0" shapeId="0" xr:uid="{CA60CA3D-FFC6-45B5-8CF5-9CCEA67FB753}">
      <text>
        <r>
          <rPr>
            <b/>
            <sz val="9"/>
            <color indexed="81"/>
            <rFont val="MS P ゴシック"/>
            <family val="3"/>
            <charset val="128"/>
          </rPr>
          <t>リレー(種目)：
種目を選択してください</t>
        </r>
      </text>
    </comment>
    <comment ref="U35" authorId="0" shapeId="0" xr:uid="{A105B7C9-B633-4FAB-BDBA-663928F56193}">
      <text>
        <r>
          <rPr>
            <b/>
            <sz val="9"/>
            <color indexed="81"/>
            <rFont val="MS P ゴシック"/>
            <family val="3"/>
            <charset val="128"/>
          </rPr>
          <t>リレー(Ｐ)：
チーム内でプログラムに掲載する順番を1～6で選択してください</t>
        </r>
      </text>
    </comment>
    <comment ref="E36" authorId="0" shapeId="0" xr:uid="{3BF16770-7F62-4FC7-8A42-BB42AE1F7310}">
      <text>
        <r>
          <rPr>
            <b/>
            <sz val="9"/>
            <color indexed="81"/>
            <rFont val="MS P ゴシック"/>
            <family val="3"/>
            <charset val="128"/>
          </rPr>
          <t>姓ﾌﾘｶﾞﾅ：
式の答が間違えなら直接入力してください</t>
        </r>
      </text>
    </comment>
    <comment ref="F36" authorId="0" shapeId="0" xr:uid="{16D2BB6B-2357-49C7-83FA-9C3083A94F6E}">
      <text>
        <r>
          <rPr>
            <b/>
            <sz val="9"/>
            <color indexed="81"/>
            <rFont val="MS P ゴシック"/>
            <family val="3"/>
            <charset val="128"/>
          </rPr>
          <t>名ﾌﾘｶﾞﾅ：
式の答が間違えなら直接入力してください</t>
        </r>
      </text>
    </comment>
    <comment ref="G36" authorId="0" shapeId="0" xr:uid="{BA7A9D0F-2970-4B5D-8729-3B8E3ACA36CB}">
      <text>
        <r>
          <rPr>
            <b/>
            <sz val="9"/>
            <color indexed="81"/>
            <rFont val="MS P ゴシック"/>
            <family val="3"/>
            <charset val="128"/>
          </rPr>
          <t>学年
一般は空欄
中学生以下は選択してください</t>
        </r>
      </text>
    </comment>
    <comment ref="H36" authorId="0" shapeId="0" xr:uid="{B68D2BE7-F7F8-47A8-B215-79CBC90AFA79}">
      <text>
        <r>
          <rPr>
            <b/>
            <sz val="9"/>
            <color indexed="81"/>
            <rFont val="MS P ゴシック"/>
            <family val="3"/>
            <charset val="128"/>
          </rPr>
          <t>生年月日(西暦年)：西暦で生まれた年(4桁)を入力してください</t>
        </r>
      </text>
    </comment>
    <comment ref="I36" authorId="0" shapeId="0" xr:uid="{4139DB13-CD88-4345-B585-CBDAC891AD4E}">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6" authorId="0" shapeId="0" xr:uid="{39241F25-7766-4D40-8AA2-D21C2FE3A09E}">
      <text>
        <r>
          <rPr>
            <b/>
            <sz val="9"/>
            <color indexed="81"/>
            <rFont val="MS P ゴシック"/>
            <family val="3"/>
            <charset val="128"/>
          </rPr>
          <t>生年月日(日)：
生まれた日を入力してください</t>
        </r>
      </text>
    </comment>
    <comment ref="K36" authorId="0" shapeId="0" xr:uid="{95D5741F-1CB8-4003-A92D-91C108F527B7}">
      <text>
        <r>
          <rPr>
            <b/>
            <sz val="9"/>
            <color indexed="81"/>
            <rFont val="MS P ゴシック"/>
            <family val="3"/>
            <charset val="128"/>
          </rPr>
          <t>出場種目(個人１)：
種目を選択してください</t>
        </r>
      </text>
    </comment>
    <comment ref="L36" authorId="0" shapeId="0" xr:uid="{495A93FC-6CC9-4EA1-82E4-C19909FC78A4}">
      <text>
        <r>
          <rPr>
            <b/>
            <sz val="9"/>
            <color indexed="81"/>
            <rFont val="MS P ゴシック"/>
            <family val="3"/>
            <charset val="128"/>
          </rPr>
          <t>ベスト記録
トラック：分
の値を入力してください</t>
        </r>
      </text>
    </comment>
    <comment ref="M36" authorId="0" shapeId="0" xr:uid="{ABA5EC32-7682-442E-922B-398007C75025}">
      <text>
        <r>
          <rPr>
            <b/>
            <sz val="9"/>
            <color indexed="81"/>
            <rFont val="MS P ゴシック"/>
            <family val="3"/>
            <charset val="128"/>
          </rPr>
          <t>ベスト記録
トラック：秒
フィールド：m
の値を入力してください(2桁表示)</t>
        </r>
      </text>
    </comment>
    <comment ref="N36" authorId="0" shapeId="0" xr:uid="{BF0A19B6-3700-4E15-B227-7E3888826907}">
      <text>
        <r>
          <rPr>
            <b/>
            <sz val="9"/>
            <color indexed="81"/>
            <rFont val="MS P ゴシック"/>
            <family val="3"/>
            <charset val="128"/>
          </rPr>
          <t>ベスト記録
トラック：1/100秒
フィールド：㎝
の値を入力してください(2桁表示)</t>
        </r>
      </text>
    </comment>
    <comment ref="O36" authorId="0" shapeId="0" xr:uid="{2144DF2B-F361-4375-9564-5C4CD68FED48}">
      <text>
        <r>
          <rPr>
            <b/>
            <sz val="9"/>
            <color indexed="81"/>
            <rFont val="MS P ゴシック"/>
            <family val="3"/>
            <charset val="128"/>
          </rPr>
          <t>出場種目(個人２)：
種目を選択してください</t>
        </r>
      </text>
    </comment>
    <comment ref="P36" authorId="0" shapeId="0" xr:uid="{2B217858-A1BE-4592-B298-663CB78BB43F}">
      <text>
        <r>
          <rPr>
            <b/>
            <sz val="9"/>
            <color indexed="81"/>
            <rFont val="MS P ゴシック"/>
            <family val="3"/>
            <charset val="128"/>
          </rPr>
          <t>ベスト記録
トラック：分
の値を入力してください</t>
        </r>
      </text>
    </comment>
    <comment ref="Q36" authorId="0" shapeId="0" xr:uid="{7B858E64-FB6C-471F-B593-0A9D96B50F8A}">
      <text>
        <r>
          <rPr>
            <b/>
            <sz val="9"/>
            <color indexed="81"/>
            <rFont val="MS P ゴシック"/>
            <family val="3"/>
            <charset val="128"/>
          </rPr>
          <t>ベスト記録
トラック：秒
フィールド：m
の値を入力してください(2桁表示)</t>
        </r>
      </text>
    </comment>
    <comment ref="R36" authorId="0" shapeId="0" xr:uid="{E17725B4-35B4-4A82-9A88-C5763433E4B1}">
      <text>
        <r>
          <rPr>
            <b/>
            <sz val="9"/>
            <color indexed="81"/>
            <rFont val="MS P ゴシック"/>
            <family val="3"/>
            <charset val="128"/>
          </rPr>
          <t>ベスト記録
トラック：1/100秒
フィールド：㎝
の値を入力してください(2桁表示)</t>
        </r>
      </text>
    </comment>
    <comment ref="S36" authorId="0" shapeId="0" xr:uid="{40FAE926-B0E0-429B-9908-24E58386D3D0}">
      <text>
        <r>
          <rPr>
            <b/>
            <sz val="9"/>
            <color indexed="81"/>
            <rFont val="MS P ゴシック"/>
            <family val="3"/>
            <charset val="128"/>
          </rPr>
          <t>リレー(チーム名)：
チームに名前を付けてください。団体名の場合には記号を付記してください</t>
        </r>
      </text>
    </comment>
    <comment ref="T36" authorId="0" shapeId="0" xr:uid="{A74E1C0B-98D5-4533-A9C5-356DD0FCCF11}">
      <text>
        <r>
          <rPr>
            <b/>
            <sz val="9"/>
            <color indexed="81"/>
            <rFont val="MS P ゴシック"/>
            <family val="3"/>
            <charset val="128"/>
          </rPr>
          <t>リレー(種目)：
種目を選択してください</t>
        </r>
      </text>
    </comment>
    <comment ref="U36" authorId="0" shapeId="0" xr:uid="{56169557-9A78-451B-BD8F-9245BF0B9D58}">
      <text>
        <r>
          <rPr>
            <b/>
            <sz val="9"/>
            <color indexed="81"/>
            <rFont val="MS P ゴシック"/>
            <family val="3"/>
            <charset val="128"/>
          </rPr>
          <t>リレー(Ｐ)：
チーム内でプログラムに掲載する順番を1～6で選択してください</t>
        </r>
      </text>
    </comment>
    <comment ref="E37" authorId="0" shapeId="0" xr:uid="{21557EF9-75F1-472F-9566-566B15F5FD6E}">
      <text>
        <r>
          <rPr>
            <b/>
            <sz val="9"/>
            <color indexed="81"/>
            <rFont val="MS P ゴシック"/>
            <family val="3"/>
            <charset val="128"/>
          </rPr>
          <t>姓ﾌﾘｶﾞﾅ：
式の答が間違えなら直接入力してください</t>
        </r>
      </text>
    </comment>
    <comment ref="F37" authorId="0" shapeId="0" xr:uid="{D3525244-8735-4B65-8E54-D6ACB3AA80BC}">
      <text>
        <r>
          <rPr>
            <b/>
            <sz val="9"/>
            <color indexed="81"/>
            <rFont val="MS P ゴシック"/>
            <family val="3"/>
            <charset val="128"/>
          </rPr>
          <t>名ﾌﾘｶﾞﾅ：
式の答が間違えなら直接入力してください</t>
        </r>
      </text>
    </comment>
    <comment ref="G37" authorId="0" shapeId="0" xr:uid="{4C9ACE25-583A-44B3-A3EE-AC207FF4F7A7}">
      <text>
        <r>
          <rPr>
            <b/>
            <sz val="9"/>
            <color indexed="81"/>
            <rFont val="MS P ゴシック"/>
            <family val="3"/>
            <charset val="128"/>
          </rPr>
          <t>学年
一般は空欄
中学生以下は選択してください</t>
        </r>
      </text>
    </comment>
    <comment ref="H37" authorId="0" shapeId="0" xr:uid="{533A6146-9088-44BD-8900-F47760711B06}">
      <text>
        <r>
          <rPr>
            <b/>
            <sz val="9"/>
            <color indexed="81"/>
            <rFont val="MS P ゴシック"/>
            <family val="3"/>
            <charset val="128"/>
          </rPr>
          <t>生年月日(西暦年)：西暦で生まれた年(4桁)を入力してください</t>
        </r>
      </text>
    </comment>
    <comment ref="I37" authorId="0" shapeId="0" xr:uid="{00F8F33C-9ABD-412F-B7D0-C791E86B6673}">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7" authorId="0" shapeId="0" xr:uid="{93618F68-9F12-44CB-AE58-CCD0CA6E7A08}">
      <text>
        <r>
          <rPr>
            <b/>
            <sz val="9"/>
            <color indexed="81"/>
            <rFont val="MS P ゴシック"/>
            <family val="3"/>
            <charset val="128"/>
          </rPr>
          <t>生年月日(日)：
生まれた日を入力してください</t>
        </r>
      </text>
    </comment>
    <comment ref="K37" authorId="0" shapeId="0" xr:uid="{058BB318-3E1C-4E26-8A77-058BCD825E65}">
      <text>
        <r>
          <rPr>
            <b/>
            <sz val="9"/>
            <color indexed="81"/>
            <rFont val="MS P ゴシック"/>
            <family val="3"/>
            <charset val="128"/>
          </rPr>
          <t>出場種目(個人１)：
種目を選択してください</t>
        </r>
      </text>
    </comment>
    <comment ref="L37" authorId="0" shapeId="0" xr:uid="{8FEB043F-2C63-4C40-8470-25DF875A38E6}">
      <text>
        <r>
          <rPr>
            <b/>
            <sz val="9"/>
            <color indexed="81"/>
            <rFont val="MS P ゴシック"/>
            <family val="3"/>
            <charset val="128"/>
          </rPr>
          <t>ベスト記録
トラック：分
の値を入力してください</t>
        </r>
      </text>
    </comment>
    <comment ref="M37" authorId="0" shapeId="0" xr:uid="{E4B730F2-EDB4-4CC3-97D5-14B45A39E63E}">
      <text>
        <r>
          <rPr>
            <b/>
            <sz val="9"/>
            <color indexed="81"/>
            <rFont val="MS P ゴシック"/>
            <family val="3"/>
            <charset val="128"/>
          </rPr>
          <t>ベスト記録
トラック：秒
フィールド：m
の値を入力してください(2桁表示)</t>
        </r>
      </text>
    </comment>
    <comment ref="N37" authorId="0" shapeId="0" xr:uid="{B0B3DD14-2D96-455D-B0BC-0E89C21B5354}">
      <text>
        <r>
          <rPr>
            <b/>
            <sz val="9"/>
            <color indexed="81"/>
            <rFont val="MS P ゴシック"/>
            <family val="3"/>
            <charset val="128"/>
          </rPr>
          <t>ベスト記録
トラック：1/100秒
フィールド：㎝
の値を入力してください(2桁表示)</t>
        </r>
      </text>
    </comment>
    <comment ref="O37" authorId="0" shapeId="0" xr:uid="{0B7DBC76-9CBD-49F4-A745-6E8F2E47518B}">
      <text>
        <r>
          <rPr>
            <b/>
            <sz val="9"/>
            <color indexed="81"/>
            <rFont val="MS P ゴシック"/>
            <family val="3"/>
            <charset val="128"/>
          </rPr>
          <t>出場種目(個人２)：
種目を選択してください</t>
        </r>
      </text>
    </comment>
    <comment ref="P37" authorId="0" shapeId="0" xr:uid="{983A2AD8-0C5B-46D3-BD06-6D0FC595C719}">
      <text>
        <r>
          <rPr>
            <b/>
            <sz val="9"/>
            <color indexed="81"/>
            <rFont val="MS P ゴシック"/>
            <family val="3"/>
            <charset val="128"/>
          </rPr>
          <t>ベスト記録
トラック：分
の値を入力してください</t>
        </r>
      </text>
    </comment>
    <comment ref="Q37" authorId="0" shapeId="0" xr:uid="{89B5C7DE-173D-467C-98CA-C4026B1D90CC}">
      <text>
        <r>
          <rPr>
            <b/>
            <sz val="9"/>
            <color indexed="81"/>
            <rFont val="MS P ゴシック"/>
            <family val="3"/>
            <charset val="128"/>
          </rPr>
          <t>ベスト記録
トラック：秒
フィールド：m
の値を入力してください(2桁表示)</t>
        </r>
      </text>
    </comment>
    <comment ref="R37" authorId="0" shapeId="0" xr:uid="{E5FE96EF-206C-416B-81DA-1FFA9B3EF413}">
      <text>
        <r>
          <rPr>
            <b/>
            <sz val="9"/>
            <color indexed="81"/>
            <rFont val="MS P ゴシック"/>
            <family val="3"/>
            <charset val="128"/>
          </rPr>
          <t>ベスト記録
トラック：1/100秒
フィールド：㎝
の値を入力してください(2桁表示)</t>
        </r>
      </text>
    </comment>
    <comment ref="S37" authorId="0" shapeId="0" xr:uid="{2FCF522A-6064-4AE9-A70E-0AE081CBACC7}">
      <text>
        <r>
          <rPr>
            <b/>
            <sz val="9"/>
            <color indexed="81"/>
            <rFont val="MS P ゴシック"/>
            <family val="3"/>
            <charset val="128"/>
          </rPr>
          <t>リレー(チーム名)：
チームに名前を付けてください。団体名の場合には記号を付記してください</t>
        </r>
      </text>
    </comment>
    <comment ref="T37" authorId="0" shapeId="0" xr:uid="{E10C864C-4315-4F9F-938A-BE4599A279D6}">
      <text>
        <r>
          <rPr>
            <b/>
            <sz val="9"/>
            <color indexed="81"/>
            <rFont val="MS P ゴシック"/>
            <family val="3"/>
            <charset val="128"/>
          </rPr>
          <t>リレー(種目)：
種目を選択してください</t>
        </r>
      </text>
    </comment>
    <comment ref="U37" authorId="0" shapeId="0" xr:uid="{1C6A33C6-5D51-49DA-AAEB-3357F4B9764C}">
      <text>
        <r>
          <rPr>
            <b/>
            <sz val="9"/>
            <color indexed="81"/>
            <rFont val="MS P ゴシック"/>
            <family val="3"/>
            <charset val="128"/>
          </rPr>
          <t>リレー(Ｐ)：
チーム内でプログラムに掲載する順番を1～6で選択してください</t>
        </r>
      </text>
    </comment>
    <comment ref="E38" authorId="0" shapeId="0" xr:uid="{52040F6F-F59E-423E-BCFF-A3BAAD77499E}">
      <text>
        <r>
          <rPr>
            <b/>
            <sz val="9"/>
            <color indexed="81"/>
            <rFont val="MS P ゴシック"/>
            <family val="3"/>
            <charset val="128"/>
          </rPr>
          <t>姓ﾌﾘｶﾞﾅ：
式の答が間違えなら直接入力してください</t>
        </r>
      </text>
    </comment>
    <comment ref="F38" authorId="0" shapeId="0" xr:uid="{33F10D0E-A62E-41F3-BCCB-03412F8D35E3}">
      <text>
        <r>
          <rPr>
            <b/>
            <sz val="9"/>
            <color indexed="81"/>
            <rFont val="MS P ゴシック"/>
            <family val="3"/>
            <charset val="128"/>
          </rPr>
          <t>名ﾌﾘｶﾞﾅ：
式の答が間違えなら直接入力してください</t>
        </r>
      </text>
    </comment>
    <comment ref="G38" authorId="0" shapeId="0" xr:uid="{57893583-8510-4CC6-921B-525E3602B44F}">
      <text>
        <r>
          <rPr>
            <b/>
            <sz val="9"/>
            <color indexed="81"/>
            <rFont val="MS P ゴシック"/>
            <family val="3"/>
            <charset val="128"/>
          </rPr>
          <t>学年
一般は空欄
中学生以下は選択してください</t>
        </r>
      </text>
    </comment>
    <comment ref="H38" authorId="0" shapeId="0" xr:uid="{879A5EA2-2D53-48DE-8332-5D6AF9FE8BCE}">
      <text>
        <r>
          <rPr>
            <b/>
            <sz val="9"/>
            <color indexed="81"/>
            <rFont val="MS P ゴシック"/>
            <family val="3"/>
            <charset val="128"/>
          </rPr>
          <t>生年月日(西暦年)：西暦で生まれた年(4桁)を入力してください</t>
        </r>
      </text>
    </comment>
    <comment ref="I38" authorId="0" shapeId="0" xr:uid="{6E627B74-8346-4212-85E2-3DEF6FA7DC52}">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8" authorId="0" shapeId="0" xr:uid="{E4AF004C-1623-4957-A80B-74A6ABD4BC0A}">
      <text>
        <r>
          <rPr>
            <b/>
            <sz val="9"/>
            <color indexed="81"/>
            <rFont val="MS P ゴシック"/>
            <family val="3"/>
            <charset val="128"/>
          </rPr>
          <t>生年月日(日)：
生まれた日を入力してください</t>
        </r>
      </text>
    </comment>
    <comment ref="K38" authorId="0" shapeId="0" xr:uid="{098F7662-2DC7-42A0-B85F-2212CBA24169}">
      <text>
        <r>
          <rPr>
            <b/>
            <sz val="9"/>
            <color indexed="81"/>
            <rFont val="MS P ゴシック"/>
            <family val="3"/>
            <charset val="128"/>
          </rPr>
          <t>出場種目(個人１)：
種目を選択してください</t>
        </r>
      </text>
    </comment>
    <comment ref="L38" authorId="0" shapeId="0" xr:uid="{AD5C309C-D9AE-4A60-B1D5-1E3610B29C4C}">
      <text>
        <r>
          <rPr>
            <b/>
            <sz val="9"/>
            <color indexed="81"/>
            <rFont val="MS P ゴシック"/>
            <family val="3"/>
            <charset val="128"/>
          </rPr>
          <t>ベスト記録
トラック：分
の値を入力してください</t>
        </r>
      </text>
    </comment>
    <comment ref="M38" authorId="0" shapeId="0" xr:uid="{6131CA6D-02AE-45E2-9923-A42B17ED67F7}">
      <text>
        <r>
          <rPr>
            <b/>
            <sz val="9"/>
            <color indexed="81"/>
            <rFont val="MS P ゴシック"/>
            <family val="3"/>
            <charset val="128"/>
          </rPr>
          <t>ベスト記録
トラック：秒
フィールド：m
の値を入力してください(2桁表示)</t>
        </r>
      </text>
    </comment>
    <comment ref="N38" authorId="0" shapeId="0" xr:uid="{AE3AD862-8BB0-4BB5-A8F8-5DDAF6773531}">
      <text>
        <r>
          <rPr>
            <b/>
            <sz val="9"/>
            <color indexed="81"/>
            <rFont val="MS P ゴシック"/>
            <family val="3"/>
            <charset val="128"/>
          </rPr>
          <t>ベスト記録
トラック：1/100秒
フィールド：㎝
の値を入力してください(2桁表示)</t>
        </r>
      </text>
    </comment>
    <comment ref="O38" authorId="0" shapeId="0" xr:uid="{EF5F2DC4-023E-4DE8-BC69-7C5D4C2A8F5C}">
      <text>
        <r>
          <rPr>
            <b/>
            <sz val="9"/>
            <color indexed="81"/>
            <rFont val="MS P ゴシック"/>
            <family val="3"/>
            <charset val="128"/>
          </rPr>
          <t>出場種目(個人２)：
種目を選択してください</t>
        </r>
      </text>
    </comment>
    <comment ref="P38" authorId="0" shapeId="0" xr:uid="{92DD3093-5911-4698-ABE2-8C390665886B}">
      <text>
        <r>
          <rPr>
            <b/>
            <sz val="9"/>
            <color indexed="81"/>
            <rFont val="MS P ゴシック"/>
            <family val="3"/>
            <charset val="128"/>
          </rPr>
          <t>ベスト記録
トラック：分
の値を入力してください</t>
        </r>
      </text>
    </comment>
    <comment ref="Q38" authorId="0" shapeId="0" xr:uid="{6357924B-1B1F-47B8-93DC-93E91E632BF3}">
      <text>
        <r>
          <rPr>
            <b/>
            <sz val="9"/>
            <color indexed="81"/>
            <rFont val="MS P ゴシック"/>
            <family val="3"/>
            <charset val="128"/>
          </rPr>
          <t>ベスト記録
トラック：秒
フィールド：m
の値を入力してください(2桁表示)</t>
        </r>
      </text>
    </comment>
    <comment ref="R38" authorId="0" shapeId="0" xr:uid="{F9844A89-DB21-4E02-BE15-E0E54852AA48}">
      <text>
        <r>
          <rPr>
            <b/>
            <sz val="9"/>
            <color indexed="81"/>
            <rFont val="MS P ゴシック"/>
            <family val="3"/>
            <charset val="128"/>
          </rPr>
          <t>ベスト記録
トラック：1/100秒
フィールド：㎝
の値を入力してください(2桁表示)</t>
        </r>
      </text>
    </comment>
    <comment ref="S38" authorId="0" shapeId="0" xr:uid="{77B3DDC8-7C89-4DCD-B947-10A984BDA14B}">
      <text>
        <r>
          <rPr>
            <b/>
            <sz val="9"/>
            <color indexed="81"/>
            <rFont val="MS P ゴシック"/>
            <family val="3"/>
            <charset val="128"/>
          </rPr>
          <t>リレー(チーム名)：
チームに名前を付けてください。団体名の場合には記号を付記してください</t>
        </r>
      </text>
    </comment>
    <comment ref="T38" authorId="0" shapeId="0" xr:uid="{0BD7CF26-096E-4DCE-939D-CC9DB8AFA601}">
      <text>
        <r>
          <rPr>
            <b/>
            <sz val="9"/>
            <color indexed="81"/>
            <rFont val="MS P ゴシック"/>
            <family val="3"/>
            <charset val="128"/>
          </rPr>
          <t>リレー(種目)：
種目を選択してください</t>
        </r>
      </text>
    </comment>
    <comment ref="U38" authorId="0" shapeId="0" xr:uid="{F4AAF893-93B4-426B-AD1F-4A710DB3EF04}">
      <text>
        <r>
          <rPr>
            <b/>
            <sz val="9"/>
            <color indexed="81"/>
            <rFont val="MS P ゴシック"/>
            <family val="3"/>
            <charset val="128"/>
          </rPr>
          <t>リレー(Ｐ)：
チーム内でプログラムに掲載する順番を1～6で選択してください</t>
        </r>
      </text>
    </comment>
    <comment ref="E39" authorId="0" shapeId="0" xr:uid="{11FE93A2-AA4C-4803-B16C-8BBE153A276F}">
      <text>
        <r>
          <rPr>
            <b/>
            <sz val="9"/>
            <color indexed="81"/>
            <rFont val="MS P ゴシック"/>
            <family val="3"/>
            <charset val="128"/>
          </rPr>
          <t>姓ﾌﾘｶﾞﾅ：
式の答が間違えなら直接入力してください</t>
        </r>
      </text>
    </comment>
    <comment ref="F39" authorId="0" shapeId="0" xr:uid="{0B939733-98FB-48F7-866D-4A4D3B9C5797}">
      <text>
        <r>
          <rPr>
            <b/>
            <sz val="9"/>
            <color indexed="81"/>
            <rFont val="MS P ゴシック"/>
            <family val="3"/>
            <charset val="128"/>
          </rPr>
          <t>名ﾌﾘｶﾞﾅ：
式の答が間違えなら直接入力してください</t>
        </r>
      </text>
    </comment>
    <comment ref="G39" authorId="0" shapeId="0" xr:uid="{6657E2D7-80F6-4E3B-B210-D3F1F1DEDA44}">
      <text>
        <r>
          <rPr>
            <b/>
            <sz val="9"/>
            <color indexed="81"/>
            <rFont val="MS P ゴシック"/>
            <family val="3"/>
            <charset val="128"/>
          </rPr>
          <t>学年
一般は空欄
中学生以下は選択してください</t>
        </r>
      </text>
    </comment>
    <comment ref="H39" authorId="0" shapeId="0" xr:uid="{548AD099-8F4B-4F3E-A997-50EF9C5DE501}">
      <text>
        <r>
          <rPr>
            <b/>
            <sz val="9"/>
            <color indexed="81"/>
            <rFont val="MS P ゴシック"/>
            <family val="3"/>
            <charset val="128"/>
          </rPr>
          <t>生年月日(西暦年)：西暦で生まれた年(4桁)を入力してください</t>
        </r>
      </text>
    </comment>
    <comment ref="I39" authorId="0" shapeId="0" xr:uid="{5F639628-3EDB-4455-82CE-53B984DF80B0}">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9" authorId="0" shapeId="0" xr:uid="{22D11817-5EF4-4578-9A92-90540B0B284E}">
      <text>
        <r>
          <rPr>
            <b/>
            <sz val="9"/>
            <color indexed="81"/>
            <rFont val="MS P ゴシック"/>
            <family val="3"/>
            <charset val="128"/>
          </rPr>
          <t>生年月日(日)：
生まれた日を入力してください</t>
        </r>
      </text>
    </comment>
    <comment ref="K39" authorId="0" shapeId="0" xr:uid="{5FA8D017-2F74-4283-8B3C-848F4D7E7740}">
      <text>
        <r>
          <rPr>
            <b/>
            <sz val="9"/>
            <color indexed="81"/>
            <rFont val="MS P ゴシック"/>
            <family val="3"/>
            <charset val="128"/>
          </rPr>
          <t>出場種目(個人１)：
種目を選択してください</t>
        </r>
      </text>
    </comment>
    <comment ref="L39" authorId="0" shapeId="0" xr:uid="{4F5C7E2D-53FB-47CA-8D1B-7E8EB6295B65}">
      <text>
        <r>
          <rPr>
            <b/>
            <sz val="9"/>
            <color indexed="81"/>
            <rFont val="MS P ゴシック"/>
            <family val="3"/>
            <charset val="128"/>
          </rPr>
          <t>ベスト記録
トラック：分
の値を入力してください</t>
        </r>
      </text>
    </comment>
    <comment ref="M39" authorId="0" shapeId="0" xr:uid="{9822BED4-C052-4F3F-A547-967DBAC8E899}">
      <text>
        <r>
          <rPr>
            <b/>
            <sz val="9"/>
            <color indexed="81"/>
            <rFont val="MS P ゴシック"/>
            <family val="3"/>
            <charset val="128"/>
          </rPr>
          <t>ベスト記録
トラック：秒
フィールド：m
の値を入力してください(2桁表示)</t>
        </r>
      </text>
    </comment>
    <comment ref="N39" authorId="0" shapeId="0" xr:uid="{B5EE620C-9841-4124-9CC4-5233F4CBA7D6}">
      <text>
        <r>
          <rPr>
            <b/>
            <sz val="9"/>
            <color indexed="81"/>
            <rFont val="MS P ゴシック"/>
            <family val="3"/>
            <charset val="128"/>
          </rPr>
          <t>ベスト記録
トラック：1/100秒
フィールド：㎝
の値を入力してください(2桁表示)</t>
        </r>
      </text>
    </comment>
    <comment ref="O39" authorId="0" shapeId="0" xr:uid="{FEB12274-9072-4226-819F-BF0707695BBB}">
      <text>
        <r>
          <rPr>
            <b/>
            <sz val="9"/>
            <color indexed="81"/>
            <rFont val="MS P ゴシック"/>
            <family val="3"/>
            <charset val="128"/>
          </rPr>
          <t>出場種目(個人２)：
種目を選択してください</t>
        </r>
      </text>
    </comment>
    <comment ref="P39" authorId="0" shapeId="0" xr:uid="{0A313D29-2737-42D6-AA73-4A2DA3F7AE00}">
      <text>
        <r>
          <rPr>
            <b/>
            <sz val="9"/>
            <color indexed="81"/>
            <rFont val="MS P ゴシック"/>
            <family val="3"/>
            <charset val="128"/>
          </rPr>
          <t>ベスト記録
トラック：分
の値を入力してください</t>
        </r>
      </text>
    </comment>
    <comment ref="Q39" authorId="0" shapeId="0" xr:uid="{8EF4FC50-DA6F-4BDF-87F8-9E2D1AD4C746}">
      <text>
        <r>
          <rPr>
            <b/>
            <sz val="9"/>
            <color indexed="81"/>
            <rFont val="MS P ゴシック"/>
            <family val="3"/>
            <charset val="128"/>
          </rPr>
          <t>ベスト記録
トラック：秒
フィールド：m
の値を入力してください(2桁表示)</t>
        </r>
      </text>
    </comment>
    <comment ref="R39" authorId="0" shapeId="0" xr:uid="{62CB564F-4A56-4CE7-8200-335677AACF91}">
      <text>
        <r>
          <rPr>
            <b/>
            <sz val="9"/>
            <color indexed="81"/>
            <rFont val="MS P ゴシック"/>
            <family val="3"/>
            <charset val="128"/>
          </rPr>
          <t>ベスト記録
トラック：1/100秒
フィールド：㎝
の値を入力してください(2桁表示)</t>
        </r>
      </text>
    </comment>
    <comment ref="S39" authorId="0" shapeId="0" xr:uid="{535F377A-37A1-44D4-A740-B1B30D9EE4E7}">
      <text>
        <r>
          <rPr>
            <b/>
            <sz val="9"/>
            <color indexed="81"/>
            <rFont val="MS P ゴシック"/>
            <family val="3"/>
            <charset val="128"/>
          </rPr>
          <t>リレー(チーム名)：
チームに名前を付けてください。団体名の場合には記号を付記してください</t>
        </r>
      </text>
    </comment>
    <comment ref="T39" authorId="0" shapeId="0" xr:uid="{C4D424A3-4DAA-4846-8006-C7D5528B4C76}">
      <text>
        <r>
          <rPr>
            <b/>
            <sz val="9"/>
            <color indexed="81"/>
            <rFont val="MS P ゴシック"/>
            <family val="3"/>
            <charset val="128"/>
          </rPr>
          <t>リレー(種目)：
種目を選択してください</t>
        </r>
      </text>
    </comment>
    <comment ref="U39" authorId="0" shapeId="0" xr:uid="{96823606-AEF5-4E86-B406-6EE35938DD61}">
      <text>
        <r>
          <rPr>
            <b/>
            <sz val="9"/>
            <color indexed="81"/>
            <rFont val="MS P ゴシック"/>
            <family val="3"/>
            <charset val="128"/>
          </rPr>
          <t>リレー(Ｐ)：
チーム内でプログラムに掲載する順番を1～6で選択してください</t>
        </r>
      </text>
    </comment>
    <comment ref="E40" authorId="0" shapeId="0" xr:uid="{7D2C562E-2B19-4C35-8B98-90251EBBDD95}">
      <text>
        <r>
          <rPr>
            <b/>
            <sz val="9"/>
            <color indexed="81"/>
            <rFont val="MS P ゴシック"/>
            <family val="3"/>
            <charset val="128"/>
          </rPr>
          <t>姓ﾌﾘｶﾞﾅ：
式の答が間違えなら直接入力してください</t>
        </r>
      </text>
    </comment>
    <comment ref="F40" authorId="0" shapeId="0" xr:uid="{0C20D456-62E2-438A-AD20-E0C6142E1651}">
      <text>
        <r>
          <rPr>
            <b/>
            <sz val="9"/>
            <color indexed="81"/>
            <rFont val="MS P ゴシック"/>
            <family val="3"/>
            <charset val="128"/>
          </rPr>
          <t>名ﾌﾘｶﾞﾅ：
式の答が間違えなら直接入力してください</t>
        </r>
      </text>
    </comment>
    <comment ref="G40" authorId="0" shapeId="0" xr:uid="{B090FDD6-A3E6-46C2-9F73-699BBE187734}">
      <text>
        <r>
          <rPr>
            <b/>
            <sz val="9"/>
            <color indexed="81"/>
            <rFont val="MS P ゴシック"/>
            <family val="3"/>
            <charset val="128"/>
          </rPr>
          <t>学年
一般は空欄
中学生以下は選択してください</t>
        </r>
      </text>
    </comment>
    <comment ref="H40" authorId="0" shapeId="0" xr:uid="{3CA494C0-D8F7-4F76-B0C5-4F37E6CA334C}">
      <text>
        <r>
          <rPr>
            <b/>
            <sz val="9"/>
            <color indexed="81"/>
            <rFont val="MS P ゴシック"/>
            <family val="3"/>
            <charset val="128"/>
          </rPr>
          <t>生年月日(西暦年)：西暦で生まれた年(4桁)を入力してください</t>
        </r>
      </text>
    </comment>
    <comment ref="I40" authorId="0" shapeId="0" xr:uid="{5FFB3F8D-1B77-4367-802C-21477B61283B}">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0" authorId="0" shapeId="0" xr:uid="{3C3048F8-F4D4-440C-8C07-0D9921FE4233}">
      <text>
        <r>
          <rPr>
            <b/>
            <sz val="9"/>
            <color indexed="81"/>
            <rFont val="MS P ゴシック"/>
            <family val="3"/>
            <charset val="128"/>
          </rPr>
          <t>生年月日(日)：
生まれた日を入力してください</t>
        </r>
      </text>
    </comment>
    <comment ref="K40" authorId="0" shapeId="0" xr:uid="{475F2CC3-F6F2-4BB3-99D7-B057D517EF51}">
      <text>
        <r>
          <rPr>
            <b/>
            <sz val="9"/>
            <color indexed="81"/>
            <rFont val="MS P ゴシック"/>
            <family val="3"/>
            <charset val="128"/>
          </rPr>
          <t>出場種目(個人１)：
種目を選択してください</t>
        </r>
      </text>
    </comment>
    <comment ref="L40" authorId="0" shapeId="0" xr:uid="{B4A2AEF3-851E-477B-BBF1-546DB1BFBA17}">
      <text>
        <r>
          <rPr>
            <b/>
            <sz val="9"/>
            <color indexed="81"/>
            <rFont val="MS P ゴシック"/>
            <family val="3"/>
            <charset val="128"/>
          </rPr>
          <t>ベスト記録
トラック：分
の値を入力してください</t>
        </r>
      </text>
    </comment>
    <comment ref="M40" authorId="0" shapeId="0" xr:uid="{AD7C7D5D-FBFD-4946-A674-0975A7439CDC}">
      <text>
        <r>
          <rPr>
            <b/>
            <sz val="9"/>
            <color indexed="81"/>
            <rFont val="MS P ゴシック"/>
            <family val="3"/>
            <charset val="128"/>
          </rPr>
          <t>ベスト記録
トラック：秒
フィールド：m
の値を入力してください(2桁表示)</t>
        </r>
      </text>
    </comment>
    <comment ref="N40" authorId="0" shapeId="0" xr:uid="{C5CBB0AD-8600-4C89-BDF7-5DA78BA493C7}">
      <text>
        <r>
          <rPr>
            <b/>
            <sz val="9"/>
            <color indexed="81"/>
            <rFont val="MS P ゴシック"/>
            <family val="3"/>
            <charset val="128"/>
          </rPr>
          <t>ベスト記録
トラック：1/100秒
フィールド：㎝
の値を入力してください(2桁表示)</t>
        </r>
      </text>
    </comment>
    <comment ref="O40" authorId="0" shapeId="0" xr:uid="{4F3FC393-0D93-42F0-87C0-BD3D84C814A7}">
      <text>
        <r>
          <rPr>
            <b/>
            <sz val="9"/>
            <color indexed="81"/>
            <rFont val="MS P ゴシック"/>
            <family val="3"/>
            <charset val="128"/>
          </rPr>
          <t>出場種目(個人２)：
種目を選択してください</t>
        </r>
      </text>
    </comment>
    <comment ref="P40" authorId="0" shapeId="0" xr:uid="{983C7E2D-8395-4580-A130-4B3CD40376DF}">
      <text>
        <r>
          <rPr>
            <b/>
            <sz val="9"/>
            <color indexed="81"/>
            <rFont val="MS P ゴシック"/>
            <family val="3"/>
            <charset val="128"/>
          </rPr>
          <t>ベスト記録
トラック：分
の値を入力してください</t>
        </r>
      </text>
    </comment>
    <comment ref="Q40" authorId="0" shapeId="0" xr:uid="{AF199BD1-1F91-4CF8-A70F-E5A6EF6B468B}">
      <text>
        <r>
          <rPr>
            <b/>
            <sz val="9"/>
            <color indexed="81"/>
            <rFont val="MS P ゴシック"/>
            <family val="3"/>
            <charset val="128"/>
          </rPr>
          <t>ベスト記録
トラック：秒
フィールド：m
の値を入力してください(2桁表示)</t>
        </r>
      </text>
    </comment>
    <comment ref="R40" authorId="0" shapeId="0" xr:uid="{A25D378D-0B70-41C9-9229-3674F27E20CE}">
      <text>
        <r>
          <rPr>
            <b/>
            <sz val="9"/>
            <color indexed="81"/>
            <rFont val="MS P ゴシック"/>
            <family val="3"/>
            <charset val="128"/>
          </rPr>
          <t>ベスト記録
トラック：1/100秒
フィールド：㎝
の値を入力してください(2桁表示)</t>
        </r>
      </text>
    </comment>
    <comment ref="S40" authorId="0" shapeId="0" xr:uid="{670A3FCF-923C-458E-9C42-8620A8E8604C}">
      <text>
        <r>
          <rPr>
            <b/>
            <sz val="9"/>
            <color indexed="81"/>
            <rFont val="MS P ゴシック"/>
            <family val="3"/>
            <charset val="128"/>
          </rPr>
          <t>リレー(チーム名)：
チームに名前を付けてください。団体名の場合には記号を付記してください</t>
        </r>
      </text>
    </comment>
    <comment ref="T40" authorId="0" shapeId="0" xr:uid="{2DB0B524-AA46-42C2-8EFF-9F3D3F12F737}">
      <text>
        <r>
          <rPr>
            <b/>
            <sz val="9"/>
            <color indexed="81"/>
            <rFont val="MS P ゴシック"/>
            <family val="3"/>
            <charset val="128"/>
          </rPr>
          <t>リレー(種目)：
種目を選択してください</t>
        </r>
      </text>
    </comment>
    <comment ref="U40" authorId="0" shapeId="0" xr:uid="{BC62F0C0-4605-4B7F-8CBD-47F243434432}">
      <text>
        <r>
          <rPr>
            <b/>
            <sz val="9"/>
            <color indexed="81"/>
            <rFont val="MS P ゴシック"/>
            <family val="3"/>
            <charset val="128"/>
          </rPr>
          <t>リレー(Ｐ)：
チーム内でプログラムに掲載する順番を1～6で選択してください</t>
        </r>
      </text>
    </comment>
    <comment ref="E41" authorId="0" shapeId="0" xr:uid="{7B328DB1-2E6C-46E9-A6B4-4F0FD8EE3E5D}">
      <text>
        <r>
          <rPr>
            <b/>
            <sz val="9"/>
            <color indexed="81"/>
            <rFont val="MS P ゴシック"/>
            <family val="3"/>
            <charset val="128"/>
          </rPr>
          <t>姓ﾌﾘｶﾞﾅ：
式の答が間違えなら直接入力してください</t>
        </r>
      </text>
    </comment>
    <comment ref="F41" authorId="0" shapeId="0" xr:uid="{0A3E8F8E-1A60-4DD5-A9E0-A33097A99530}">
      <text>
        <r>
          <rPr>
            <b/>
            <sz val="9"/>
            <color indexed="81"/>
            <rFont val="MS P ゴシック"/>
            <family val="3"/>
            <charset val="128"/>
          </rPr>
          <t>名ﾌﾘｶﾞﾅ：
式の答が間違えなら直接入力してください</t>
        </r>
      </text>
    </comment>
    <comment ref="G41" authorId="0" shapeId="0" xr:uid="{5CF13947-6ECE-4B97-B5AA-9A9A7336C311}">
      <text>
        <r>
          <rPr>
            <b/>
            <sz val="9"/>
            <color indexed="81"/>
            <rFont val="MS P ゴシック"/>
            <family val="3"/>
            <charset val="128"/>
          </rPr>
          <t>学年
一般は空欄
中学生以下は選択してください</t>
        </r>
      </text>
    </comment>
    <comment ref="H41" authorId="0" shapeId="0" xr:uid="{3D0510A5-A96A-4C97-91F8-BD2CE9AAF017}">
      <text>
        <r>
          <rPr>
            <b/>
            <sz val="9"/>
            <color indexed="81"/>
            <rFont val="MS P ゴシック"/>
            <family val="3"/>
            <charset val="128"/>
          </rPr>
          <t>生年月日(西暦年)：西暦で生まれた年(4桁)を入力してください</t>
        </r>
      </text>
    </comment>
    <comment ref="I41" authorId="0" shapeId="0" xr:uid="{5A8D7AEF-8C9D-4941-A885-0EB271BFD100}">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1" authorId="0" shapeId="0" xr:uid="{623021D1-FB60-4106-9CB8-8ED6E7C73F92}">
      <text>
        <r>
          <rPr>
            <b/>
            <sz val="9"/>
            <color indexed="81"/>
            <rFont val="MS P ゴシック"/>
            <family val="3"/>
            <charset val="128"/>
          </rPr>
          <t>生年月日(日)：
生まれた日を入力してください</t>
        </r>
      </text>
    </comment>
    <comment ref="K41" authorId="0" shapeId="0" xr:uid="{1B5FA8FB-B811-4796-AA2E-19101980AB59}">
      <text>
        <r>
          <rPr>
            <b/>
            <sz val="9"/>
            <color indexed="81"/>
            <rFont val="MS P ゴシック"/>
            <family val="3"/>
            <charset val="128"/>
          </rPr>
          <t>出場種目(個人１)：
種目を選択してください</t>
        </r>
      </text>
    </comment>
    <comment ref="L41" authorId="0" shapeId="0" xr:uid="{4F348C9E-6D3D-4C92-B740-7BC257A09352}">
      <text>
        <r>
          <rPr>
            <b/>
            <sz val="9"/>
            <color indexed="81"/>
            <rFont val="MS P ゴシック"/>
            <family val="3"/>
            <charset val="128"/>
          </rPr>
          <t>ベスト記録
トラック：分
の値を入力してください</t>
        </r>
      </text>
    </comment>
    <comment ref="M41" authorId="0" shapeId="0" xr:uid="{CACE6233-2E5D-4E25-A0BB-0C29C6AFF883}">
      <text>
        <r>
          <rPr>
            <b/>
            <sz val="9"/>
            <color indexed="81"/>
            <rFont val="MS P ゴシック"/>
            <family val="3"/>
            <charset val="128"/>
          </rPr>
          <t>ベスト記録
トラック：秒
フィールド：m
の値を入力してください(2桁表示)</t>
        </r>
      </text>
    </comment>
    <comment ref="N41" authorId="0" shapeId="0" xr:uid="{A17CD5F6-4384-477A-B2B3-DF90EB98DB0B}">
      <text>
        <r>
          <rPr>
            <b/>
            <sz val="9"/>
            <color indexed="81"/>
            <rFont val="MS P ゴシック"/>
            <family val="3"/>
            <charset val="128"/>
          </rPr>
          <t>ベスト記録
トラック：1/100秒
フィールド：㎝
の値を入力してください(2桁表示)</t>
        </r>
      </text>
    </comment>
    <comment ref="O41" authorId="0" shapeId="0" xr:uid="{3DFB5E24-B89F-4D2E-ACF7-8C01C6CB1FE1}">
      <text>
        <r>
          <rPr>
            <b/>
            <sz val="9"/>
            <color indexed="81"/>
            <rFont val="MS P ゴシック"/>
            <family val="3"/>
            <charset val="128"/>
          </rPr>
          <t>出場種目(個人２)：
種目を選択してください</t>
        </r>
      </text>
    </comment>
    <comment ref="P41" authorId="0" shapeId="0" xr:uid="{F4E8BB92-4AA0-436C-A09D-67DAF9BA488A}">
      <text>
        <r>
          <rPr>
            <b/>
            <sz val="9"/>
            <color indexed="81"/>
            <rFont val="MS P ゴシック"/>
            <family val="3"/>
            <charset val="128"/>
          </rPr>
          <t>ベスト記録
トラック：分
の値を入力してください</t>
        </r>
      </text>
    </comment>
    <comment ref="Q41" authorId="0" shapeId="0" xr:uid="{81F69CA1-BCE0-4D39-9459-5ED1B3C260CE}">
      <text>
        <r>
          <rPr>
            <b/>
            <sz val="9"/>
            <color indexed="81"/>
            <rFont val="MS P ゴシック"/>
            <family val="3"/>
            <charset val="128"/>
          </rPr>
          <t>ベスト記録
トラック：秒
フィールド：m
の値を入力してください(2桁表示)</t>
        </r>
      </text>
    </comment>
    <comment ref="R41" authorId="0" shapeId="0" xr:uid="{E526F043-D7C7-4082-8909-24B6318EB64B}">
      <text>
        <r>
          <rPr>
            <b/>
            <sz val="9"/>
            <color indexed="81"/>
            <rFont val="MS P ゴシック"/>
            <family val="3"/>
            <charset val="128"/>
          </rPr>
          <t>ベスト記録
トラック：1/100秒
フィールド：㎝
の値を入力してください(2桁表示)</t>
        </r>
      </text>
    </comment>
    <comment ref="S41" authorId="0" shapeId="0" xr:uid="{DA16E232-D5FF-4EBD-8145-3C2C0CE7BD06}">
      <text>
        <r>
          <rPr>
            <b/>
            <sz val="9"/>
            <color indexed="81"/>
            <rFont val="MS P ゴシック"/>
            <family val="3"/>
            <charset val="128"/>
          </rPr>
          <t>リレー(チーム名)：
チームに名前を付けてください。団体名の場合には記号を付記してください</t>
        </r>
      </text>
    </comment>
    <comment ref="T41" authorId="0" shapeId="0" xr:uid="{B9E07D8E-4EA9-48A6-9BBC-838EFA8BFB99}">
      <text>
        <r>
          <rPr>
            <b/>
            <sz val="9"/>
            <color indexed="81"/>
            <rFont val="MS P ゴシック"/>
            <family val="3"/>
            <charset val="128"/>
          </rPr>
          <t>リレー(種目)：
種目を選択してください</t>
        </r>
      </text>
    </comment>
    <comment ref="U41" authorId="0" shapeId="0" xr:uid="{C557E1B6-7A14-4AD5-89D1-174361FDF6B4}">
      <text>
        <r>
          <rPr>
            <b/>
            <sz val="9"/>
            <color indexed="81"/>
            <rFont val="MS P ゴシック"/>
            <family val="3"/>
            <charset val="128"/>
          </rPr>
          <t>リレー(Ｐ)：
チーム内でプログラムに掲載する順番を1～6で選択してください</t>
        </r>
      </text>
    </comment>
    <comment ref="E42" authorId="0" shapeId="0" xr:uid="{AA0277A0-972F-49BD-9468-67B472AB8ED2}">
      <text>
        <r>
          <rPr>
            <b/>
            <sz val="9"/>
            <color indexed="81"/>
            <rFont val="MS P ゴシック"/>
            <family val="3"/>
            <charset val="128"/>
          </rPr>
          <t>姓ﾌﾘｶﾞﾅ：
式の答が間違えなら直接入力してください</t>
        </r>
      </text>
    </comment>
    <comment ref="F42" authorId="0" shapeId="0" xr:uid="{E3F4E3AE-F2E2-4B62-95BD-B915228011EF}">
      <text>
        <r>
          <rPr>
            <b/>
            <sz val="9"/>
            <color indexed="81"/>
            <rFont val="MS P ゴシック"/>
            <family val="3"/>
            <charset val="128"/>
          </rPr>
          <t>名ﾌﾘｶﾞﾅ：
式の答が間違えなら直接入力してください</t>
        </r>
      </text>
    </comment>
    <comment ref="G42" authorId="0" shapeId="0" xr:uid="{A0B11461-9AC1-4B22-B759-34F868BC2EFC}">
      <text>
        <r>
          <rPr>
            <b/>
            <sz val="9"/>
            <color indexed="81"/>
            <rFont val="MS P ゴシック"/>
            <family val="3"/>
            <charset val="128"/>
          </rPr>
          <t>学年
一般は空欄
中学生以下は選択してください</t>
        </r>
      </text>
    </comment>
    <comment ref="H42" authorId="0" shapeId="0" xr:uid="{4F2B68DE-C4D3-44A7-BC55-FEBFB63C55CB}">
      <text>
        <r>
          <rPr>
            <b/>
            <sz val="9"/>
            <color indexed="81"/>
            <rFont val="MS P ゴシック"/>
            <family val="3"/>
            <charset val="128"/>
          </rPr>
          <t>生年月日(西暦年)：西暦で生まれた年(4桁)を入力してください</t>
        </r>
      </text>
    </comment>
    <comment ref="I42" authorId="0" shapeId="0" xr:uid="{E2F91700-DA1F-41C8-B084-538C1ECAD360}">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2" authorId="0" shapeId="0" xr:uid="{F758FEB1-7AAE-47EF-A4B9-C44051E493F3}">
      <text>
        <r>
          <rPr>
            <b/>
            <sz val="9"/>
            <color indexed="81"/>
            <rFont val="MS P ゴシック"/>
            <family val="3"/>
            <charset val="128"/>
          </rPr>
          <t>生年月日(日)：
生まれた日を入力してください</t>
        </r>
      </text>
    </comment>
    <comment ref="K42" authorId="0" shapeId="0" xr:uid="{399DF275-7A6E-422A-8906-231A6672C083}">
      <text>
        <r>
          <rPr>
            <b/>
            <sz val="9"/>
            <color indexed="81"/>
            <rFont val="MS P ゴシック"/>
            <family val="3"/>
            <charset val="128"/>
          </rPr>
          <t>出場種目(個人１)：
種目を選択してください</t>
        </r>
      </text>
    </comment>
    <comment ref="L42" authorId="0" shapeId="0" xr:uid="{B2141D35-1656-468A-9FE6-463CACDD0D28}">
      <text>
        <r>
          <rPr>
            <b/>
            <sz val="9"/>
            <color indexed="81"/>
            <rFont val="MS P ゴシック"/>
            <family val="3"/>
            <charset val="128"/>
          </rPr>
          <t>ベスト記録
トラック：分
の値を入力してください</t>
        </r>
      </text>
    </comment>
    <comment ref="M42" authorId="0" shapeId="0" xr:uid="{A62BD116-0723-4146-8F79-5A51BC6E044B}">
      <text>
        <r>
          <rPr>
            <b/>
            <sz val="9"/>
            <color indexed="81"/>
            <rFont val="MS P ゴシック"/>
            <family val="3"/>
            <charset val="128"/>
          </rPr>
          <t>ベスト記録
トラック：秒
フィールド：m
の値を入力してください(2桁表示)</t>
        </r>
      </text>
    </comment>
    <comment ref="N42" authorId="0" shapeId="0" xr:uid="{7A484F02-DC60-4754-AF0C-1BE7C04F997F}">
      <text>
        <r>
          <rPr>
            <b/>
            <sz val="9"/>
            <color indexed="81"/>
            <rFont val="MS P ゴシック"/>
            <family val="3"/>
            <charset val="128"/>
          </rPr>
          <t>ベスト記録
トラック：1/100秒
フィールド：㎝
の値を入力してください(2桁表示)</t>
        </r>
      </text>
    </comment>
    <comment ref="O42" authorId="0" shapeId="0" xr:uid="{93E915B6-47D7-4FBE-BC2E-1B0B17C37016}">
      <text>
        <r>
          <rPr>
            <b/>
            <sz val="9"/>
            <color indexed="81"/>
            <rFont val="MS P ゴシック"/>
            <family val="3"/>
            <charset val="128"/>
          </rPr>
          <t>出場種目(個人２)：
種目を選択してください</t>
        </r>
      </text>
    </comment>
    <comment ref="P42" authorId="0" shapeId="0" xr:uid="{89793056-E898-4666-9066-A44F88FF7592}">
      <text>
        <r>
          <rPr>
            <b/>
            <sz val="9"/>
            <color indexed="81"/>
            <rFont val="MS P ゴシック"/>
            <family val="3"/>
            <charset val="128"/>
          </rPr>
          <t>ベスト記録
トラック：分
の値を入力してください</t>
        </r>
      </text>
    </comment>
    <comment ref="Q42" authorId="0" shapeId="0" xr:uid="{97D6238B-AFAA-4662-A302-29F16F6C800B}">
      <text>
        <r>
          <rPr>
            <b/>
            <sz val="9"/>
            <color indexed="81"/>
            <rFont val="MS P ゴシック"/>
            <family val="3"/>
            <charset val="128"/>
          </rPr>
          <t>ベスト記録
トラック：秒
フィールド：m
の値を入力してください(2桁表示)</t>
        </r>
      </text>
    </comment>
    <comment ref="R42" authorId="0" shapeId="0" xr:uid="{883B2452-A700-48AA-A604-86E069DDBCFA}">
      <text>
        <r>
          <rPr>
            <b/>
            <sz val="9"/>
            <color indexed="81"/>
            <rFont val="MS P ゴシック"/>
            <family val="3"/>
            <charset val="128"/>
          </rPr>
          <t>ベスト記録
トラック：1/100秒
フィールド：㎝
の値を入力してください(2桁表示)</t>
        </r>
      </text>
    </comment>
    <comment ref="S42" authorId="0" shapeId="0" xr:uid="{288A0254-0AA1-4CF7-A575-1A4EFDAF60D6}">
      <text>
        <r>
          <rPr>
            <b/>
            <sz val="9"/>
            <color indexed="81"/>
            <rFont val="MS P ゴシック"/>
            <family val="3"/>
            <charset val="128"/>
          </rPr>
          <t>リレー(チーム名)：
チームに名前を付けてください。団体名の場合には記号を付記してください</t>
        </r>
      </text>
    </comment>
    <comment ref="T42" authorId="0" shapeId="0" xr:uid="{EC8443BB-1D69-4008-828F-C037945ACC13}">
      <text>
        <r>
          <rPr>
            <b/>
            <sz val="9"/>
            <color indexed="81"/>
            <rFont val="MS P ゴシック"/>
            <family val="3"/>
            <charset val="128"/>
          </rPr>
          <t>リレー(種目)：
種目を選択してください</t>
        </r>
      </text>
    </comment>
    <comment ref="U42" authorId="0" shapeId="0" xr:uid="{D184953E-30EE-4867-8932-C56F8A5EEDCE}">
      <text>
        <r>
          <rPr>
            <b/>
            <sz val="9"/>
            <color indexed="81"/>
            <rFont val="MS P ゴシック"/>
            <family val="3"/>
            <charset val="128"/>
          </rPr>
          <t>リレー(Ｐ)：
チーム内でプログラムに掲載する順番を1～6で選択してください</t>
        </r>
      </text>
    </comment>
    <comment ref="E43" authorId="0" shapeId="0" xr:uid="{69177ED8-C4B1-4C94-A3C5-084F88E7470B}">
      <text>
        <r>
          <rPr>
            <b/>
            <sz val="9"/>
            <color indexed="81"/>
            <rFont val="MS P ゴシック"/>
            <family val="3"/>
            <charset val="128"/>
          </rPr>
          <t>姓ﾌﾘｶﾞﾅ：
式の答が間違えなら直接入力してください</t>
        </r>
      </text>
    </comment>
    <comment ref="F43" authorId="0" shapeId="0" xr:uid="{8D7E3C25-ED1C-489C-97E9-244E0BB15120}">
      <text>
        <r>
          <rPr>
            <b/>
            <sz val="9"/>
            <color indexed="81"/>
            <rFont val="MS P ゴシック"/>
            <family val="3"/>
            <charset val="128"/>
          </rPr>
          <t>名ﾌﾘｶﾞﾅ：
式の答が間違えなら直接入力してください</t>
        </r>
      </text>
    </comment>
    <comment ref="G43" authorId="0" shapeId="0" xr:uid="{518E0B3D-767A-4DC8-BCD1-E78BBAD22C74}">
      <text>
        <r>
          <rPr>
            <b/>
            <sz val="9"/>
            <color indexed="81"/>
            <rFont val="MS P ゴシック"/>
            <family val="3"/>
            <charset val="128"/>
          </rPr>
          <t>学年
一般は空欄
中学生以下は選択してください</t>
        </r>
      </text>
    </comment>
    <comment ref="H43" authorId="0" shapeId="0" xr:uid="{E25FAE3F-6370-44B3-83EE-BE4A54C40BD4}">
      <text>
        <r>
          <rPr>
            <b/>
            <sz val="9"/>
            <color indexed="81"/>
            <rFont val="MS P ゴシック"/>
            <family val="3"/>
            <charset val="128"/>
          </rPr>
          <t>生年月日(西暦年)：西暦で生まれた年(4桁)を入力してください</t>
        </r>
      </text>
    </comment>
    <comment ref="I43" authorId="0" shapeId="0" xr:uid="{E6B8E223-D150-42AE-9E58-8454CBA02FB8}">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3" authorId="0" shapeId="0" xr:uid="{94BD32AA-B9FD-4F2E-9B7C-89167452B20D}">
      <text>
        <r>
          <rPr>
            <b/>
            <sz val="9"/>
            <color indexed="81"/>
            <rFont val="MS P ゴシック"/>
            <family val="3"/>
            <charset val="128"/>
          </rPr>
          <t>生年月日(日)：
生まれた日を入力してください</t>
        </r>
      </text>
    </comment>
    <comment ref="K43" authorId="0" shapeId="0" xr:uid="{42C09226-7501-4D97-BE2C-D5F6B2D4A870}">
      <text>
        <r>
          <rPr>
            <b/>
            <sz val="9"/>
            <color indexed="81"/>
            <rFont val="MS P ゴシック"/>
            <family val="3"/>
            <charset val="128"/>
          </rPr>
          <t>出場種目(個人１)：
種目を選択してください</t>
        </r>
      </text>
    </comment>
    <comment ref="L43" authorId="0" shapeId="0" xr:uid="{D57BCBB0-1B4F-4FBC-A8BA-EB0C61680AF6}">
      <text>
        <r>
          <rPr>
            <b/>
            <sz val="9"/>
            <color indexed="81"/>
            <rFont val="MS P ゴシック"/>
            <family val="3"/>
            <charset val="128"/>
          </rPr>
          <t>ベスト記録
トラック：分
の値を入力してください</t>
        </r>
      </text>
    </comment>
    <comment ref="M43" authorId="0" shapeId="0" xr:uid="{B4D6E5F7-9934-4B7D-B6D4-3E9D6E1A78EE}">
      <text>
        <r>
          <rPr>
            <b/>
            <sz val="9"/>
            <color indexed="81"/>
            <rFont val="MS P ゴシック"/>
            <family val="3"/>
            <charset val="128"/>
          </rPr>
          <t>ベスト記録
トラック：秒
フィールド：m
の値を入力してください(2桁表示)</t>
        </r>
      </text>
    </comment>
    <comment ref="N43" authorId="0" shapeId="0" xr:uid="{297393A2-3F24-4894-83B5-E1B2AF65F45A}">
      <text>
        <r>
          <rPr>
            <b/>
            <sz val="9"/>
            <color indexed="81"/>
            <rFont val="MS P ゴシック"/>
            <family val="3"/>
            <charset val="128"/>
          </rPr>
          <t>ベスト記録
トラック：1/100秒
フィールド：㎝
の値を入力してください(2桁表示)</t>
        </r>
      </text>
    </comment>
    <comment ref="O43" authorId="0" shapeId="0" xr:uid="{CD9BC2FC-8965-4D73-BAEE-6EC5C0A4F774}">
      <text>
        <r>
          <rPr>
            <b/>
            <sz val="9"/>
            <color indexed="81"/>
            <rFont val="MS P ゴシック"/>
            <family val="3"/>
            <charset val="128"/>
          </rPr>
          <t>出場種目(個人２)：
種目を選択してください</t>
        </r>
      </text>
    </comment>
    <comment ref="P43" authorId="0" shapeId="0" xr:uid="{2864D228-454D-4E5A-AE26-7B0084193600}">
      <text>
        <r>
          <rPr>
            <b/>
            <sz val="9"/>
            <color indexed="81"/>
            <rFont val="MS P ゴシック"/>
            <family val="3"/>
            <charset val="128"/>
          </rPr>
          <t>ベスト記録
トラック：分
の値を入力してください</t>
        </r>
      </text>
    </comment>
    <comment ref="Q43" authorId="0" shapeId="0" xr:uid="{09F278EB-6909-4AE2-818F-15899B3F278E}">
      <text>
        <r>
          <rPr>
            <b/>
            <sz val="9"/>
            <color indexed="81"/>
            <rFont val="MS P ゴシック"/>
            <family val="3"/>
            <charset val="128"/>
          </rPr>
          <t>ベスト記録
トラック：秒
フィールド：m
の値を入力してください(2桁表示)</t>
        </r>
      </text>
    </comment>
    <comment ref="R43" authorId="0" shapeId="0" xr:uid="{2C7973D4-C5D8-4521-A118-5B9BCC862FA0}">
      <text>
        <r>
          <rPr>
            <b/>
            <sz val="9"/>
            <color indexed="81"/>
            <rFont val="MS P ゴシック"/>
            <family val="3"/>
            <charset val="128"/>
          </rPr>
          <t>ベスト記録
トラック：1/100秒
フィールド：㎝
の値を入力してください(2桁表示)</t>
        </r>
      </text>
    </comment>
    <comment ref="S43" authorId="0" shapeId="0" xr:uid="{96FD0C73-B3B7-4BBC-BF5B-1134054BBF54}">
      <text>
        <r>
          <rPr>
            <b/>
            <sz val="9"/>
            <color indexed="81"/>
            <rFont val="MS P ゴシック"/>
            <family val="3"/>
            <charset val="128"/>
          </rPr>
          <t>リレー(チーム名)：
チームに名前を付けてください。団体名の場合には記号を付記してください</t>
        </r>
      </text>
    </comment>
    <comment ref="T43" authorId="0" shapeId="0" xr:uid="{80ADF99E-384C-4511-9838-459D3D50562F}">
      <text>
        <r>
          <rPr>
            <b/>
            <sz val="9"/>
            <color indexed="81"/>
            <rFont val="MS P ゴシック"/>
            <family val="3"/>
            <charset val="128"/>
          </rPr>
          <t>リレー(種目)：
種目を選択してください</t>
        </r>
      </text>
    </comment>
    <comment ref="U43" authorId="0" shapeId="0" xr:uid="{740DBAC9-72CA-42E8-89DC-F628F504FE0F}">
      <text>
        <r>
          <rPr>
            <b/>
            <sz val="9"/>
            <color indexed="81"/>
            <rFont val="MS P ゴシック"/>
            <family val="3"/>
            <charset val="128"/>
          </rPr>
          <t>リレー(Ｐ)：
チーム内でプログラムに掲載する順番を1～6で選択してください</t>
        </r>
      </text>
    </comment>
    <comment ref="E44" authorId="0" shapeId="0" xr:uid="{5DC86459-E3A1-4175-9813-8BE34FED0BAB}">
      <text>
        <r>
          <rPr>
            <b/>
            <sz val="9"/>
            <color indexed="81"/>
            <rFont val="MS P ゴシック"/>
            <family val="3"/>
            <charset val="128"/>
          </rPr>
          <t>姓ﾌﾘｶﾞﾅ：
式の答が間違えなら直接入力してください</t>
        </r>
      </text>
    </comment>
    <comment ref="F44" authorId="0" shapeId="0" xr:uid="{6C99A1F6-AE29-4ADB-95A1-961F2EFF9303}">
      <text>
        <r>
          <rPr>
            <b/>
            <sz val="9"/>
            <color indexed="81"/>
            <rFont val="MS P ゴシック"/>
            <family val="3"/>
            <charset val="128"/>
          </rPr>
          <t>名ﾌﾘｶﾞﾅ：
式の答が間違えなら直接入力してください</t>
        </r>
      </text>
    </comment>
    <comment ref="G44" authorId="0" shapeId="0" xr:uid="{F156BE1C-E917-434D-BF6C-45FC5B859AD5}">
      <text>
        <r>
          <rPr>
            <b/>
            <sz val="9"/>
            <color indexed="81"/>
            <rFont val="MS P ゴシック"/>
            <family val="3"/>
            <charset val="128"/>
          </rPr>
          <t>学年
一般は空欄
中学生以下は選択してください</t>
        </r>
      </text>
    </comment>
    <comment ref="H44" authorId="0" shapeId="0" xr:uid="{3E7EE362-E4E9-4FA4-B2E4-B03E006DE846}">
      <text>
        <r>
          <rPr>
            <b/>
            <sz val="9"/>
            <color indexed="81"/>
            <rFont val="MS P ゴシック"/>
            <family val="3"/>
            <charset val="128"/>
          </rPr>
          <t>生年月日(西暦年)：西暦で生まれた年(4桁)を入力してください</t>
        </r>
      </text>
    </comment>
    <comment ref="I44" authorId="0" shapeId="0" xr:uid="{3874E2BF-4903-494C-83AC-064A80B46DDC}">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4" authorId="0" shapeId="0" xr:uid="{39769A6A-DFC5-4FA5-A5A6-A2BB267586D3}">
      <text>
        <r>
          <rPr>
            <b/>
            <sz val="9"/>
            <color indexed="81"/>
            <rFont val="MS P ゴシック"/>
            <family val="3"/>
            <charset val="128"/>
          </rPr>
          <t>生年月日(日)：
生まれた日を入力してください</t>
        </r>
      </text>
    </comment>
    <comment ref="K44" authorId="0" shapeId="0" xr:uid="{131EBE34-4A91-41AF-BAE2-991A0C161E53}">
      <text>
        <r>
          <rPr>
            <b/>
            <sz val="9"/>
            <color indexed="81"/>
            <rFont val="MS P ゴシック"/>
            <family val="3"/>
            <charset val="128"/>
          </rPr>
          <t>出場種目(個人１)：
種目を選択してください</t>
        </r>
      </text>
    </comment>
    <comment ref="L44" authorId="0" shapeId="0" xr:uid="{563ED7A8-AA8D-4601-A41F-963E875A7BB1}">
      <text>
        <r>
          <rPr>
            <b/>
            <sz val="9"/>
            <color indexed="81"/>
            <rFont val="MS P ゴシック"/>
            <family val="3"/>
            <charset val="128"/>
          </rPr>
          <t>ベスト記録
トラック：分
の値を入力してください</t>
        </r>
      </text>
    </comment>
    <comment ref="M44" authorId="0" shapeId="0" xr:uid="{4238384A-0FA3-49A4-A13E-00943513FFAD}">
      <text>
        <r>
          <rPr>
            <b/>
            <sz val="9"/>
            <color indexed="81"/>
            <rFont val="MS P ゴシック"/>
            <family val="3"/>
            <charset val="128"/>
          </rPr>
          <t>ベスト記録
トラック：秒
フィールド：m
の値を入力してください(2桁表示)</t>
        </r>
      </text>
    </comment>
    <comment ref="N44" authorId="0" shapeId="0" xr:uid="{E8DF35EB-D646-4CF8-9EC3-22CD83399C4A}">
      <text>
        <r>
          <rPr>
            <b/>
            <sz val="9"/>
            <color indexed="81"/>
            <rFont val="MS P ゴシック"/>
            <family val="3"/>
            <charset val="128"/>
          </rPr>
          <t>ベスト記録
トラック：1/100秒
フィールド：㎝
の値を入力してください(2桁表示)</t>
        </r>
      </text>
    </comment>
    <comment ref="O44" authorId="0" shapeId="0" xr:uid="{12E845CC-3821-4050-807D-DA7E2B561175}">
      <text>
        <r>
          <rPr>
            <b/>
            <sz val="9"/>
            <color indexed="81"/>
            <rFont val="MS P ゴシック"/>
            <family val="3"/>
            <charset val="128"/>
          </rPr>
          <t>出場種目(個人２)：
種目を選択してください</t>
        </r>
      </text>
    </comment>
    <comment ref="P44" authorId="0" shapeId="0" xr:uid="{41800AEA-1C9D-4077-9652-C012C12A5C3C}">
      <text>
        <r>
          <rPr>
            <b/>
            <sz val="9"/>
            <color indexed="81"/>
            <rFont val="MS P ゴシック"/>
            <family val="3"/>
            <charset val="128"/>
          </rPr>
          <t>ベスト記録
トラック：分
の値を入力してください</t>
        </r>
      </text>
    </comment>
    <comment ref="Q44" authorId="0" shapeId="0" xr:uid="{79DBF500-490A-4600-938D-D4F030ADCCF3}">
      <text>
        <r>
          <rPr>
            <b/>
            <sz val="9"/>
            <color indexed="81"/>
            <rFont val="MS P ゴシック"/>
            <family val="3"/>
            <charset val="128"/>
          </rPr>
          <t>ベスト記録
トラック：秒
フィールド：m
の値を入力してください(2桁表示)</t>
        </r>
      </text>
    </comment>
    <comment ref="R44" authorId="0" shapeId="0" xr:uid="{9A37096B-360A-41AA-88A9-E27E9F5BF051}">
      <text>
        <r>
          <rPr>
            <b/>
            <sz val="9"/>
            <color indexed="81"/>
            <rFont val="MS P ゴシック"/>
            <family val="3"/>
            <charset val="128"/>
          </rPr>
          <t>ベスト記録
トラック：1/100秒
フィールド：㎝
の値を入力してください(2桁表示)</t>
        </r>
      </text>
    </comment>
    <comment ref="S44" authorId="0" shapeId="0" xr:uid="{A1352E92-536A-4472-B7F6-43B732596DE7}">
      <text>
        <r>
          <rPr>
            <b/>
            <sz val="9"/>
            <color indexed="81"/>
            <rFont val="MS P ゴシック"/>
            <family val="3"/>
            <charset val="128"/>
          </rPr>
          <t>リレー(チーム名)：
チームに名前を付けてください。団体名の場合には記号を付記してください</t>
        </r>
      </text>
    </comment>
    <comment ref="T44" authorId="0" shapeId="0" xr:uid="{04F8E59D-BD7E-472D-9B3E-7ACD804B9CA1}">
      <text>
        <r>
          <rPr>
            <b/>
            <sz val="9"/>
            <color indexed="81"/>
            <rFont val="MS P ゴシック"/>
            <family val="3"/>
            <charset val="128"/>
          </rPr>
          <t>リレー(種目)：
種目を選択してください</t>
        </r>
      </text>
    </comment>
    <comment ref="U44" authorId="0" shapeId="0" xr:uid="{82415BBE-7136-4CA5-BE0F-4FA494A90E55}">
      <text>
        <r>
          <rPr>
            <b/>
            <sz val="9"/>
            <color indexed="81"/>
            <rFont val="MS P ゴシック"/>
            <family val="3"/>
            <charset val="128"/>
          </rPr>
          <t>リレー(Ｐ)：
チーム内でプログラムに掲載する順番を1～6で選択してください</t>
        </r>
      </text>
    </comment>
    <comment ref="E45" authorId="0" shapeId="0" xr:uid="{0C37CDE5-B578-4339-8874-9C2643EB705C}">
      <text>
        <r>
          <rPr>
            <b/>
            <sz val="9"/>
            <color indexed="81"/>
            <rFont val="MS P ゴシック"/>
            <family val="3"/>
            <charset val="128"/>
          </rPr>
          <t>姓ﾌﾘｶﾞﾅ：
式の答が間違えなら直接入力してください</t>
        </r>
      </text>
    </comment>
    <comment ref="F45" authorId="0" shapeId="0" xr:uid="{590EA914-06DE-4534-9790-31990EA6E71C}">
      <text>
        <r>
          <rPr>
            <b/>
            <sz val="9"/>
            <color indexed="81"/>
            <rFont val="MS P ゴシック"/>
            <family val="3"/>
            <charset val="128"/>
          </rPr>
          <t>名ﾌﾘｶﾞﾅ：
式の答が間違えなら直接入力してください</t>
        </r>
      </text>
    </comment>
    <comment ref="G45" authorId="0" shapeId="0" xr:uid="{400D80D2-CD27-4F55-BD03-A3ECD5E6EDDC}">
      <text>
        <r>
          <rPr>
            <b/>
            <sz val="9"/>
            <color indexed="81"/>
            <rFont val="MS P ゴシック"/>
            <family val="3"/>
            <charset val="128"/>
          </rPr>
          <t>学年
一般は空欄
中学生以下は選択してください</t>
        </r>
      </text>
    </comment>
    <comment ref="H45" authorId="0" shapeId="0" xr:uid="{98E3B731-71D7-425A-80DD-0BFEEA447FCE}">
      <text>
        <r>
          <rPr>
            <b/>
            <sz val="9"/>
            <color indexed="81"/>
            <rFont val="MS P ゴシック"/>
            <family val="3"/>
            <charset val="128"/>
          </rPr>
          <t>生年月日(西暦年)：西暦で生まれた年(4桁)を入力してください</t>
        </r>
      </text>
    </comment>
    <comment ref="I45" authorId="0" shapeId="0" xr:uid="{1D59CAB3-EF94-4560-8B21-9CD34785A3C3}">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5" authorId="0" shapeId="0" xr:uid="{99BB59C2-A5B5-4B75-B97E-9F0D98D675C6}">
      <text>
        <r>
          <rPr>
            <b/>
            <sz val="9"/>
            <color indexed="81"/>
            <rFont val="MS P ゴシック"/>
            <family val="3"/>
            <charset val="128"/>
          </rPr>
          <t>生年月日(日)：
生まれた日を入力してください</t>
        </r>
      </text>
    </comment>
    <comment ref="K45" authorId="0" shapeId="0" xr:uid="{3DCBA86C-5DCE-4867-A155-6544231A88DF}">
      <text>
        <r>
          <rPr>
            <b/>
            <sz val="9"/>
            <color indexed="81"/>
            <rFont val="MS P ゴシック"/>
            <family val="3"/>
            <charset val="128"/>
          </rPr>
          <t>出場種目(個人１)：
種目を選択してください</t>
        </r>
      </text>
    </comment>
    <comment ref="L45" authorId="0" shapeId="0" xr:uid="{657E12CD-B241-4E52-87F1-260BF13F5D21}">
      <text>
        <r>
          <rPr>
            <b/>
            <sz val="9"/>
            <color indexed="81"/>
            <rFont val="MS P ゴシック"/>
            <family val="3"/>
            <charset val="128"/>
          </rPr>
          <t>ベスト記録
トラック：分
の値を入力してください</t>
        </r>
      </text>
    </comment>
    <comment ref="M45" authorId="0" shapeId="0" xr:uid="{DE134EF5-C857-4E4C-8180-02E664544492}">
      <text>
        <r>
          <rPr>
            <b/>
            <sz val="9"/>
            <color indexed="81"/>
            <rFont val="MS P ゴシック"/>
            <family val="3"/>
            <charset val="128"/>
          </rPr>
          <t>ベスト記録
トラック：秒
フィールド：m
の値を入力してください(2桁表示)</t>
        </r>
      </text>
    </comment>
    <comment ref="N45" authorId="0" shapeId="0" xr:uid="{F5710616-3996-425B-A66E-8948B76AA78D}">
      <text>
        <r>
          <rPr>
            <b/>
            <sz val="9"/>
            <color indexed="81"/>
            <rFont val="MS P ゴシック"/>
            <family val="3"/>
            <charset val="128"/>
          </rPr>
          <t>ベスト記録
トラック：1/100秒
フィールド：㎝
の値を入力してください(2桁表示)</t>
        </r>
      </text>
    </comment>
    <comment ref="O45" authorId="0" shapeId="0" xr:uid="{7EA73F84-9BD1-4D99-9B70-3C385C7CF34C}">
      <text>
        <r>
          <rPr>
            <b/>
            <sz val="9"/>
            <color indexed="81"/>
            <rFont val="MS P ゴシック"/>
            <family val="3"/>
            <charset val="128"/>
          </rPr>
          <t>出場種目(個人２)：
種目を選択してください</t>
        </r>
      </text>
    </comment>
    <comment ref="P45" authorId="0" shapeId="0" xr:uid="{BC8DBE0E-B794-4816-A4D5-7DA5A708E2A0}">
      <text>
        <r>
          <rPr>
            <b/>
            <sz val="9"/>
            <color indexed="81"/>
            <rFont val="MS P ゴシック"/>
            <family val="3"/>
            <charset val="128"/>
          </rPr>
          <t>ベスト記録
トラック：分
の値を入力してください</t>
        </r>
      </text>
    </comment>
    <comment ref="Q45" authorId="0" shapeId="0" xr:uid="{B28F4114-0FA8-48B9-AF93-2F9288622E37}">
      <text>
        <r>
          <rPr>
            <b/>
            <sz val="9"/>
            <color indexed="81"/>
            <rFont val="MS P ゴシック"/>
            <family val="3"/>
            <charset val="128"/>
          </rPr>
          <t>ベスト記録
トラック：秒
フィールド：m
の値を入力してください(2桁表示)</t>
        </r>
      </text>
    </comment>
    <comment ref="R45" authorId="0" shapeId="0" xr:uid="{ED841E72-DA05-4E78-9442-DC3FD47831AD}">
      <text>
        <r>
          <rPr>
            <b/>
            <sz val="9"/>
            <color indexed="81"/>
            <rFont val="MS P ゴシック"/>
            <family val="3"/>
            <charset val="128"/>
          </rPr>
          <t>ベスト記録
トラック：1/100秒
フィールド：㎝
の値を入力してください(2桁表示)</t>
        </r>
      </text>
    </comment>
    <comment ref="S45" authorId="0" shapeId="0" xr:uid="{B6B3239B-969F-4DDE-9936-D6C2C1018350}">
      <text>
        <r>
          <rPr>
            <b/>
            <sz val="9"/>
            <color indexed="81"/>
            <rFont val="MS P ゴシック"/>
            <family val="3"/>
            <charset val="128"/>
          </rPr>
          <t>リレー(チーム名)：
チームに名前を付けてください。団体名の場合には記号を付記してください</t>
        </r>
      </text>
    </comment>
    <comment ref="T45" authorId="0" shapeId="0" xr:uid="{A9EEA350-F7BA-4F1E-BE55-4CE31BE8C0E3}">
      <text>
        <r>
          <rPr>
            <b/>
            <sz val="9"/>
            <color indexed="81"/>
            <rFont val="MS P ゴシック"/>
            <family val="3"/>
            <charset val="128"/>
          </rPr>
          <t>リレー(種目)：
種目を選択してください</t>
        </r>
      </text>
    </comment>
    <comment ref="U45" authorId="0" shapeId="0" xr:uid="{ACBF20F9-87B8-4BAB-B632-9BD6513B06A2}">
      <text>
        <r>
          <rPr>
            <b/>
            <sz val="9"/>
            <color indexed="81"/>
            <rFont val="MS P ゴシック"/>
            <family val="3"/>
            <charset val="128"/>
          </rPr>
          <t>リレー(Ｐ)：
チーム内でプログラムに掲載する順番を1～6で選択してください</t>
        </r>
      </text>
    </comment>
    <comment ref="E46" authorId="0" shapeId="0" xr:uid="{59A2A17C-1AC7-474B-91F8-F445766FC866}">
      <text>
        <r>
          <rPr>
            <b/>
            <sz val="9"/>
            <color indexed="81"/>
            <rFont val="MS P ゴシック"/>
            <family val="3"/>
            <charset val="128"/>
          </rPr>
          <t>姓ﾌﾘｶﾞﾅ：
式の答が間違えなら直接入力してください</t>
        </r>
      </text>
    </comment>
    <comment ref="F46" authorId="0" shapeId="0" xr:uid="{53AB86C7-E35A-40B5-AED1-B0E699B9EFA5}">
      <text>
        <r>
          <rPr>
            <b/>
            <sz val="9"/>
            <color indexed="81"/>
            <rFont val="MS P ゴシック"/>
            <family val="3"/>
            <charset val="128"/>
          </rPr>
          <t>名ﾌﾘｶﾞﾅ：
式の答が間違えなら直接入力してください</t>
        </r>
      </text>
    </comment>
    <comment ref="G46" authorId="0" shapeId="0" xr:uid="{B1F5A3E9-9AB0-409B-829B-D2826721AD9D}">
      <text>
        <r>
          <rPr>
            <b/>
            <sz val="9"/>
            <color indexed="81"/>
            <rFont val="MS P ゴシック"/>
            <family val="3"/>
            <charset val="128"/>
          </rPr>
          <t>学年
一般は空欄
中学生以下は選択してください</t>
        </r>
      </text>
    </comment>
    <comment ref="H46" authorId="0" shapeId="0" xr:uid="{401FF455-F165-4AD3-8919-0F88753DBF01}">
      <text>
        <r>
          <rPr>
            <b/>
            <sz val="9"/>
            <color indexed="81"/>
            <rFont val="MS P ゴシック"/>
            <family val="3"/>
            <charset val="128"/>
          </rPr>
          <t>生年月日(西暦年)：西暦で生まれた年(4桁)を入力してください</t>
        </r>
      </text>
    </comment>
    <comment ref="I46" authorId="0" shapeId="0" xr:uid="{B2CC8BB3-3468-45EC-AC2E-EBC05A0AF142}">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6" authorId="0" shapeId="0" xr:uid="{E9540D03-D424-4031-890C-2BDA6895B035}">
      <text>
        <r>
          <rPr>
            <b/>
            <sz val="9"/>
            <color indexed="81"/>
            <rFont val="MS P ゴシック"/>
            <family val="3"/>
            <charset val="128"/>
          </rPr>
          <t>生年月日(日)：
生まれた日を入力してください</t>
        </r>
      </text>
    </comment>
    <comment ref="K46" authorId="0" shapeId="0" xr:uid="{9AA6704C-E149-4FA9-AB8D-0EE58CCD56B2}">
      <text>
        <r>
          <rPr>
            <b/>
            <sz val="9"/>
            <color indexed="81"/>
            <rFont val="MS P ゴシック"/>
            <family val="3"/>
            <charset val="128"/>
          </rPr>
          <t>出場種目(個人１)：
種目を選択してください</t>
        </r>
      </text>
    </comment>
    <comment ref="L46" authorId="0" shapeId="0" xr:uid="{E8D83FA7-B332-4F5F-8705-849767E7A62A}">
      <text>
        <r>
          <rPr>
            <b/>
            <sz val="9"/>
            <color indexed="81"/>
            <rFont val="MS P ゴシック"/>
            <family val="3"/>
            <charset val="128"/>
          </rPr>
          <t>ベスト記録
トラック：分
の値を入力してください</t>
        </r>
      </text>
    </comment>
    <comment ref="M46" authorId="0" shapeId="0" xr:uid="{57AF28BB-89AC-4183-AA2B-7B77233EC638}">
      <text>
        <r>
          <rPr>
            <b/>
            <sz val="9"/>
            <color indexed="81"/>
            <rFont val="MS P ゴシック"/>
            <family val="3"/>
            <charset val="128"/>
          </rPr>
          <t>ベスト記録
トラック：秒
フィールド：m
の値を入力してください(2桁表示)</t>
        </r>
      </text>
    </comment>
    <comment ref="N46" authorId="0" shapeId="0" xr:uid="{43BC6F10-6DFC-4775-BD9C-46FDBE69DB87}">
      <text>
        <r>
          <rPr>
            <b/>
            <sz val="9"/>
            <color indexed="81"/>
            <rFont val="MS P ゴシック"/>
            <family val="3"/>
            <charset val="128"/>
          </rPr>
          <t>ベスト記録
トラック：1/100秒
フィールド：㎝
の値を入力してください(2桁表示)</t>
        </r>
      </text>
    </comment>
    <comment ref="O46" authorId="0" shapeId="0" xr:uid="{1653A7B6-BAFF-45C3-B6B6-D38BDDAB0086}">
      <text>
        <r>
          <rPr>
            <b/>
            <sz val="9"/>
            <color indexed="81"/>
            <rFont val="MS P ゴシック"/>
            <family val="3"/>
            <charset val="128"/>
          </rPr>
          <t>出場種目(個人２)：
種目を選択してください</t>
        </r>
      </text>
    </comment>
    <comment ref="P46" authorId="0" shapeId="0" xr:uid="{B745B76C-80CB-4DA0-B962-335F9E61AFFD}">
      <text>
        <r>
          <rPr>
            <b/>
            <sz val="9"/>
            <color indexed="81"/>
            <rFont val="MS P ゴシック"/>
            <family val="3"/>
            <charset val="128"/>
          </rPr>
          <t>ベスト記録
トラック：分
の値を入力してください</t>
        </r>
      </text>
    </comment>
    <comment ref="Q46" authorId="0" shapeId="0" xr:uid="{29EC5C12-7705-4B0A-AA31-64D38ED21A6A}">
      <text>
        <r>
          <rPr>
            <b/>
            <sz val="9"/>
            <color indexed="81"/>
            <rFont val="MS P ゴシック"/>
            <family val="3"/>
            <charset val="128"/>
          </rPr>
          <t>ベスト記録
トラック：秒
フィールド：m
の値を入力してください(2桁表示)</t>
        </r>
      </text>
    </comment>
    <comment ref="R46" authorId="0" shapeId="0" xr:uid="{DACFCF25-D4AC-4FEF-8A22-73D3A51265B4}">
      <text>
        <r>
          <rPr>
            <b/>
            <sz val="9"/>
            <color indexed="81"/>
            <rFont val="MS P ゴシック"/>
            <family val="3"/>
            <charset val="128"/>
          </rPr>
          <t>ベスト記録
トラック：1/100秒
フィールド：㎝
の値を入力してください(2桁表示)</t>
        </r>
      </text>
    </comment>
    <comment ref="S46" authorId="0" shapeId="0" xr:uid="{ABD20A7F-1345-426E-BF60-05924634EA22}">
      <text>
        <r>
          <rPr>
            <b/>
            <sz val="9"/>
            <color indexed="81"/>
            <rFont val="MS P ゴシック"/>
            <family val="3"/>
            <charset val="128"/>
          </rPr>
          <t>リレー(チーム名)：
チームに名前を付けてください。団体名の場合には記号を付記してください</t>
        </r>
      </text>
    </comment>
    <comment ref="T46" authorId="0" shapeId="0" xr:uid="{AD9F21E8-52D5-4817-9383-AAE6D49E2AD7}">
      <text>
        <r>
          <rPr>
            <b/>
            <sz val="9"/>
            <color indexed="81"/>
            <rFont val="MS P ゴシック"/>
            <family val="3"/>
            <charset val="128"/>
          </rPr>
          <t>リレー(種目)：
種目を選択してください</t>
        </r>
      </text>
    </comment>
    <comment ref="U46" authorId="0" shapeId="0" xr:uid="{E4FD4914-747B-48BF-A5C4-F83BAB90995E}">
      <text>
        <r>
          <rPr>
            <b/>
            <sz val="9"/>
            <color indexed="81"/>
            <rFont val="MS P ゴシック"/>
            <family val="3"/>
            <charset val="128"/>
          </rPr>
          <t>リレー(Ｐ)：
チーム内でプログラムに掲載する順番を1～6で選択してください</t>
        </r>
      </text>
    </comment>
    <comment ref="E47" authorId="0" shapeId="0" xr:uid="{F639DEEF-6D4B-4F7D-A76B-4B1C5E142408}">
      <text>
        <r>
          <rPr>
            <b/>
            <sz val="9"/>
            <color indexed="81"/>
            <rFont val="MS P ゴシック"/>
            <family val="3"/>
            <charset val="128"/>
          </rPr>
          <t>姓ﾌﾘｶﾞﾅ：
式の答が間違えなら直接入力してください</t>
        </r>
      </text>
    </comment>
    <comment ref="F47" authorId="0" shapeId="0" xr:uid="{C943B8E8-F060-4D3B-9D1A-4BF2F3001C1C}">
      <text>
        <r>
          <rPr>
            <b/>
            <sz val="9"/>
            <color indexed="81"/>
            <rFont val="MS P ゴシック"/>
            <family val="3"/>
            <charset val="128"/>
          </rPr>
          <t>名ﾌﾘｶﾞﾅ：
式の答が間違えなら直接入力してください</t>
        </r>
      </text>
    </comment>
    <comment ref="G47" authorId="0" shapeId="0" xr:uid="{F616D6B4-D508-4924-800B-71C338ED4C9F}">
      <text>
        <r>
          <rPr>
            <b/>
            <sz val="9"/>
            <color indexed="81"/>
            <rFont val="MS P ゴシック"/>
            <family val="3"/>
            <charset val="128"/>
          </rPr>
          <t>学年
一般は空欄
中学生以下は選択してください</t>
        </r>
      </text>
    </comment>
    <comment ref="H47" authorId="0" shapeId="0" xr:uid="{4172F62F-950C-49A0-9421-9AC732122FE6}">
      <text>
        <r>
          <rPr>
            <b/>
            <sz val="9"/>
            <color indexed="81"/>
            <rFont val="MS P ゴシック"/>
            <family val="3"/>
            <charset val="128"/>
          </rPr>
          <t>生年月日(西暦年)：西暦で生まれた年(4桁)を入力してください</t>
        </r>
      </text>
    </comment>
    <comment ref="I47" authorId="0" shapeId="0" xr:uid="{093127CF-1C2A-4551-AF03-6B704923CFB7}">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7" authorId="0" shapeId="0" xr:uid="{BC4CD959-3AE8-4240-A8B9-00BAEBCD41D9}">
      <text>
        <r>
          <rPr>
            <b/>
            <sz val="9"/>
            <color indexed="81"/>
            <rFont val="MS P ゴシック"/>
            <family val="3"/>
            <charset val="128"/>
          </rPr>
          <t>生年月日(日)：
生まれた日を入力してください</t>
        </r>
      </text>
    </comment>
    <comment ref="K47" authorId="0" shapeId="0" xr:uid="{13FB1808-B7C1-49A7-9ADC-9F121DAE0EB1}">
      <text>
        <r>
          <rPr>
            <b/>
            <sz val="9"/>
            <color indexed="81"/>
            <rFont val="MS P ゴシック"/>
            <family val="3"/>
            <charset val="128"/>
          </rPr>
          <t>出場種目(個人１)：
種目を選択してください</t>
        </r>
      </text>
    </comment>
    <comment ref="L47" authorId="0" shapeId="0" xr:uid="{FB55F60B-A179-4451-8A05-2E1349EEFC9A}">
      <text>
        <r>
          <rPr>
            <b/>
            <sz val="9"/>
            <color indexed="81"/>
            <rFont val="MS P ゴシック"/>
            <family val="3"/>
            <charset val="128"/>
          </rPr>
          <t>ベスト記録
トラック：分
の値を入力してください</t>
        </r>
      </text>
    </comment>
    <comment ref="M47" authorId="0" shapeId="0" xr:uid="{E7ABFC64-DAE7-4559-8C7C-98C1C80B3F99}">
      <text>
        <r>
          <rPr>
            <b/>
            <sz val="9"/>
            <color indexed="81"/>
            <rFont val="MS P ゴシック"/>
            <family val="3"/>
            <charset val="128"/>
          </rPr>
          <t>ベスト記録
トラック：秒
フィールド：m
の値を入力してください(2桁表示)</t>
        </r>
      </text>
    </comment>
    <comment ref="N47" authorId="0" shapeId="0" xr:uid="{ECBD9669-5A21-47A6-9895-B85EA6EA69E1}">
      <text>
        <r>
          <rPr>
            <b/>
            <sz val="9"/>
            <color indexed="81"/>
            <rFont val="MS P ゴシック"/>
            <family val="3"/>
            <charset val="128"/>
          </rPr>
          <t>ベスト記録
トラック：1/100秒
フィールド：㎝
の値を入力してください(2桁表示)</t>
        </r>
      </text>
    </comment>
    <comment ref="O47" authorId="0" shapeId="0" xr:uid="{BFD8258A-F0CB-4E59-9489-E7A90B85BEC6}">
      <text>
        <r>
          <rPr>
            <b/>
            <sz val="9"/>
            <color indexed="81"/>
            <rFont val="MS P ゴシック"/>
            <family val="3"/>
            <charset val="128"/>
          </rPr>
          <t>出場種目(個人２)：
種目を選択してください</t>
        </r>
      </text>
    </comment>
    <comment ref="P47" authorId="0" shapeId="0" xr:uid="{B41C3791-242E-46E0-8737-0810B4A739C9}">
      <text>
        <r>
          <rPr>
            <b/>
            <sz val="9"/>
            <color indexed="81"/>
            <rFont val="MS P ゴシック"/>
            <family val="3"/>
            <charset val="128"/>
          </rPr>
          <t>ベスト記録
トラック：分
の値を入力してください</t>
        </r>
      </text>
    </comment>
    <comment ref="Q47" authorId="0" shapeId="0" xr:uid="{260195BA-9067-4A05-9FF6-26AC4B1F4D16}">
      <text>
        <r>
          <rPr>
            <b/>
            <sz val="9"/>
            <color indexed="81"/>
            <rFont val="MS P ゴシック"/>
            <family val="3"/>
            <charset val="128"/>
          </rPr>
          <t>ベスト記録
トラック：秒
フィールド：m
の値を入力してください(2桁表示)</t>
        </r>
      </text>
    </comment>
    <comment ref="R47" authorId="0" shapeId="0" xr:uid="{F1B48E9A-6517-4901-8559-9A0138FFFBAD}">
      <text>
        <r>
          <rPr>
            <b/>
            <sz val="9"/>
            <color indexed="81"/>
            <rFont val="MS P ゴシック"/>
            <family val="3"/>
            <charset val="128"/>
          </rPr>
          <t>ベスト記録
トラック：1/100秒
フィールド：㎝
の値を入力してください(2桁表示)</t>
        </r>
      </text>
    </comment>
    <comment ref="S47" authorId="0" shapeId="0" xr:uid="{9288794A-5915-4218-B1A5-B960C877A3D8}">
      <text>
        <r>
          <rPr>
            <b/>
            <sz val="9"/>
            <color indexed="81"/>
            <rFont val="MS P ゴシック"/>
            <family val="3"/>
            <charset val="128"/>
          </rPr>
          <t>リレー(チーム名)：
チームに名前を付けてください。団体名の場合には記号を付記してください</t>
        </r>
      </text>
    </comment>
    <comment ref="T47" authorId="0" shapeId="0" xr:uid="{2B402E33-D12F-4108-8614-8D0E17889E23}">
      <text>
        <r>
          <rPr>
            <b/>
            <sz val="9"/>
            <color indexed="81"/>
            <rFont val="MS P ゴシック"/>
            <family val="3"/>
            <charset val="128"/>
          </rPr>
          <t>リレー(種目)：
種目を選択してください</t>
        </r>
      </text>
    </comment>
    <comment ref="U47" authorId="0" shapeId="0" xr:uid="{DBC428A9-707F-43A4-9BF7-5707DC1D499B}">
      <text>
        <r>
          <rPr>
            <b/>
            <sz val="9"/>
            <color indexed="81"/>
            <rFont val="MS P ゴシック"/>
            <family val="3"/>
            <charset val="128"/>
          </rPr>
          <t>リレー(Ｐ)：
チーム内でプログラムに掲載する順番を1～6で選択してください</t>
        </r>
      </text>
    </comment>
    <comment ref="E48" authorId="0" shapeId="0" xr:uid="{82CD9781-0BEF-4882-BACD-5FC8042D937B}">
      <text>
        <r>
          <rPr>
            <b/>
            <sz val="9"/>
            <color indexed="81"/>
            <rFont val="MS P ゴシック"/>
            <family val="3"/>
            <charset val="128"/>
          </rPr>
          <t>姓ﾌﾘｶﾞﾅ：
式の答が間違えなら直接入力してください</t>
        </r>
      </text>
    </comment>
    <comment ref="F48" authorId="0" shapeId="0" xr:uid="{D42A6276-0E9C-44F5-AC67-1CF64AB79534}">
      <text>
        <r>
          <rPr>
            <b/>
            <sz val="9"/>
            <color indexed="81"/>
            <rFont val="MS P ゴシック"/>
            <family val="3"/>
            <charset val="128"/>
          </rPr>
          <t>名ﾌﾘｶﾞﾅ：
式の答が間違えなら直接入力してください</t>
        </r>
      </text>
    </comment>
    <comment ref="G48" authorId="0" shapeId="0" xr:uid="{FE3FB76F-DC5B-4543-BF62-C7AC6484D210}">
      <text>
        <r>
          <rPr>
            <b/>
            <sz val="9"/>
            <color indexed="81"/>
            <rFont val="MS P ゴシック"/>
            <family val="3"/>
            <charset val="128"/>
          </rPr>
          <t>学年
一般は空欄
中学生以下は選択してください</t>
        </r>
      </text>
    </comment>
    <comment ref="H48" authorId="0" shapeId="0" xr:uid="{21830464-7640-4FF4-9731-E138FF4BE693}">
      <text>
        <r>
          <rPr>
            <b/>
            <sz val="9"/>
            <color indexed="81"/>
            <rFont val="MS P ゴシック"/>
            <family val="3"/>
            <charset val="128"/>
          </rPr>
          <t>生年月日(西暦年)：西暦で生まれた年(4桁)を入力してください</t>
        </r>
      </text>
    </comment>
    <comment ref="I48" authorId="0" shapeId="0" xr:uid="{4DFB487E-C4AD-44C1-84F6-9C434458590A}">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8" authorId="0" shapeId="0" xr:uid="{2E168AFF-396C-4049-80F7-FB8BFAF4E0AE}">
      <text>
        <r>
          <rPr>
            <b/>
            <sz val="9"/>
            <color indexed="81"/>
            <rFont val="MS P ゴシック"/>
            <family val="3"/>
            <charset val="128"/>
          </rPr>
          <t>生年月日(日)：
生まれた日を入力してください</t>
        </r>
      </text>
    </comment>
    <comment ref="K48" authorId="0" shapeId="0" xr:uid="{2CB0CF79-6D8C-4BC7-8627-B1B1548D0F9A}">
      <text>
        <r>
          <rPr>
            <b/>
            <sz val="9"/>
            <color indexed="81"/>
            <rFont val="MS P ゴシック"/>
            <family val="3"/>
            <charset val="128"/>
          </rPr>
          <t>出場種目(個人１)：
種目を選択してください</t>
        </r>
      </text>
    </comment>
    <comment ref="L48" authorId="0" shapeId="0" xr:uid="{995C7BCB-E949-4FB2-8BAA-24D23922E53F}">
      <text>
        <r>
          <rPr>
            <b/>
            <sz val="9"/>
            <color indexed="81"/>
            <rFont val="MS P ゴシック"/>
            <family val="3"/>
            <charset val="128"/>
          </rPr>
          <t>ベスト記録
トラック：分
の値を入力してください</t>
        </r>
      </text>
    </comment>
    <comment ref="M48" authorId="0" shapeId="0" xr:uid="{62EFB801-E916-4EE3-A21E-FB7BD988E538}">
      <text>
        <r>
          <rPr>
            <b/>
            <sz val="9"/>
            <color indexed="81"/>
            <rFont val="MS P ゴシック"/>
            <family val="3"/>
            <charset val="128"/>
          </rPr>
          <t>ベスト記録
トラック：秒
フィールド：m
の値を入力してください(2桁表示)</t>
        </r>
      </text>
    </comment>
    <comment ref="N48" authorId="0" shapeId="0" xr:uid="{C322F9D1-5A3D-45CD-B091-351C8C3FD279}">
      <text>
        <r>
          <rPr>
            <b/>
            <sz val="9"/>
            <color indexed="81"/>
            <rFont val="MS P ゴシック"/>
            <family val="3"/>
            <charset val="128"/>
          </rPr>
          <t>ベスト記録
トラック：1/100秒
フィールド：㎝
の値を入力してください(2桁表示)</t>
        </r>
      </text>
    </comment>
    <comment ref="O48" authorId="0" shapeId="0" xr:uid="{2FBD67E7-4497-4692-B356-EAE34DAD86AE}">
      <text>
        <r>
          <rPr>
            <b/>
            <sz val="9"/>
            <color indexed="81"/>
            <rFont val="MS P ゴシック"/>
            <family val="3"/>
            <charset val="128"/>
          </rPr>
          <t>出場種目(個人２)：
種目を選択してください</t>
        </r>
      </text>
    </comment>
    <comment ref="P48" authorId="0" shapeId="0" xr:uid="{C8155254-340F-4671-85BD-37F1AB30BD1C}">
      <text>
        <r>
          <rPr>
            <b/>
            <sz val="9"/>
            <color indexed="81"/>
            <rFont val="MS P ゴシック"/>
            <family val="3"/>
            <charset val="128"/>
          </rPr>
          <t>ベスト記録
トラック：分
の値を入力してください</t>
        </r>
      </text>
    </comment>
    <comment ref="Q48" authorId="0" shapeId="0" xr:uid="{8E13030C-5FC9-407C-908E-63E844385906}">
      <text>
        <r>
          <rPr>
            <b/>
            <sz val="9"/>
            <color indexed="81"/>
            <rFont val="MS P ゴシック"/>
            <family val="3"/>
            <charset val="128"/>
          </rPr>
          <t>ベスト記録
トラック：秒
フィールド：m
の値を入力してください(2桁表示)</t>
        </r>
      </text>
    </comment>
    <comment ref="R48" authorId="0" shapeId="0" xr:uid="{E45808EC-ECD9-4C85-A59C-0FFD60066E0C}">
      <text>
        <r>
          <rPr>
            <b/>
            <sz val="9"/>
            <color indexed="81"/>
            <rFont val="MS P ゴシック"/>
            <family val="3"/>
            <charset val="128"/>
          </rPr>
          <t>ベスト記録
トラック：1/100秒
フィールド：㎝
の値を入力してください(2桁表示)</t>
        </r>
      </text>
    </comment>
    <comment ref="S48" authorId="0" shapeId="0" xr:uid="{6D4E889D-6400-49C5-8614-92B9DED9A7E0}">
      <text>
        <r>
          <rPr>
            <b/>
            <sz val="9"/>
            <color indexed="81"/>
            <rFont val="MS P ゴシック"/>
            <family val="3"/>
            <charset val="128"/>
          </rPr>
          <t>リレー(チーム名)：
チームに名前を付けてください。団体名の場合には記号を付記してください</t>
        </r>
      </text>
    </comment>
    <comment ref="T48" authorId="0" shapeId="0" xr:uid="{3F708205-85CF-49E3-9343-E58FA2C0F127}">
      <text>
        <r>
          <rPr>
            <b/>
            <sz val="9"/>
            <color indexed="81"/>
            <rFont val="MS P ゴシック"/>
            <family val="3"/>
            <charset val="128"/>
          </rPr>
          <t>リレー(種目)：
種目を選択してください</t>
        </r>
      </text>
    </comment>
    <comment ref="U48" authorId="0" shapeId="0" xr:uid="{522B83A4-E979-40AE-83C0-3FB395A76B69}">
      <text>
        <r>
          <rPr>
            <b/>
            <sz val="9"/>
            <color indexed="81"/>
            <rFont val="MS P ゴシック"/>
            <family val="3"/>
            <charset val="128"/>
          </rPr>
          <t>リレー(Ｐ)：
チーム内でプログラムに掲載する順番を1～6で選択してください</t>
        </r>
      </text>
    </comment>
    <comment ref="E49" authorId="0" shapeId="0" xr:uid="{BB929889-F28A-42E1-A0FA-2837C4130A64}">
      <text>
        <r>
          <rPr>
            <b/>
            <sz val="9"/>
            <color indexed="81"/>
            <rFont val="MS P ゴシック"/>
            <family val="3"/>
            <charset val="128"/>
          </rPr>
          <t>姓ﾌﾘｶﾞﾅ：
式の答が間違えなら直接入力してください</t>
        </r>
      </text>
    </comment>
    <comment ref="F49" authorId="0" shapeId="0" xr:uid="{D8ECB402-0947-4892-A9C1-1F03BDEDE147}">
      <text>
        <r>
          <rPr>
            <b/>
            <sz val="9"/>
            <color indexed="81"/>
            <rFont val="MS P ゴシック"/>
            <family val="3"/>
            <charset val="128"/>
          </rPr>
          <t>名ﾌﾘｶﾞﾅ：
式の答が間違えなら直接入力してください</t>
        </r>
      </text>
    </comment>
    <comment ref="G49" authorId="0" shapeId="0" xr:uid="{11ADAA82-569B-46FC-B3C6-4C5101C6E6DA}">
      <text>
        <r>
          <rPr>
            <b/>
            <sz val="9"/>
            <color indexed="81"/>
            <rFont val="MS P ゴシック"/>
            <family val="3"/>
            <charset val="128"/>
          </rPr>
          <t>学年
一般は空欄
中学生以下は選択してください</t>
        </r>
      </text>
    </comment>
    <comment ref="H49" authorId="0" shapeId="0" xr:uid="{46C68C98-BB28-43FD-B46B-FFCE2D2DA266}">
      <text>
        <r>
          <rPr>
            <b/>
            <sz val="9"/>
            <color indexed="81"/>
            <rFont val="MS P ゴシック"/>
            <family val="3"/>
            <charset val="128"/>
          </rPr>
          <t>生年月日(西暦年)：西暦で生まれた年(4桁)を入力してください</t>
        </r>
      </text>
    </comment>
    <comment ref="I49" authorId="0" shapeId="0" xr:uid="{CB951C7D-A206-4821-BB29-7D26412650ED}">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9" authorId="0" shapeId="0" xr:uid="{762629BA-6678-4663-8C73-8FC5122EFC30}">
      <text>
        <r>
          <rPr>
            <b/>
            <sz val="9"/>
            <color indexed="81"/>
            <rFont val="MS P ゴシック"/>
            <family val="3"/>
            <charset val="128"/>
          </rPr>
          <t>生年月日(日)：
生まれた日を入力してください</t>
        </r>
      </text>
    </comment>
    <comment ref="K49" authorId="0" shapeId="0" xr:uid="{DDCFB884-B228-46EE-A970-92C848733A30}">
      <text>
        <r>
          <rPr>
            <b/>
            <sz val="9"/>
            <color indexed="81"/>
            <rFont val="MS P ゴシック"/>
            <family val="3"/>
            <charset val="128"/>
          </rPr>
          <t>出場種目(個人１)：
種目を選択してください</t>
        </r>
      </text>
    </comment>
    <comment ref="L49" authorId="0" shapeId="0" xr:uid="{151856D9-A492-4676-8D51-A90D53408374}">
      <text>
        <r>
          <rPr>
            <b/>
            <sz val="9"/>
            <color indexed="81"/>
            <rFont val="MS P ゴシック"/>
            <family val="3"/>
            <charset val="128"/>
          </rPr>
          <t>ベスト記録
トラック：分
の値を入力してください</t>
        </r>
      </text>
    </comment>
    <comment ref="M49" authorId="0" shapeId="0" xr:uid="{1F54C06A-4B1F-45F5-B806-A377FC68A0D4}">
      <text>
        <r>
          <rPr>
            <b/>
            <sz val="9"/>
            <color indexed="81"/>
            <rFont val="MS P ゴシック"/>
            <family val="3"/>
            <charset val="128"/>
          </rPr>
          <t>ベスト記録
トラック：秒
フィールド：m
の値を入力してください(2桁表示)</t>
        </r>
      </text>
    </comment>
    <comment ref="N49" authorId="0" shapeId="0" xr:uid="{8E21C004-F391-43FB-834A-1F3FA491A51C}">
      <text>
        <r>
          <rPr>
            <b/>
            <sz val="9"/>
            <color indexed="81"/>
            <rFont val="MS P ゴシック"/>
            <family val="3"/>
            <charset val="128"/>
          </rPr>
          <t>ベスト記録
トラック：1/100秒
フィールド：㎝
の値を入力してください(2桁表示)</t>
        </r>
      </text>
    </comment>
    <comment ref="O49" authorId="0" shapeId="0" xr:uid="{C73D4A0C-9DF7-43C2-BCF3-ECC890D843BD}">
      <text>
        <r>
          <rPr>
            <b/>
            <sz val="9"/>
            <color indexed="81"/>
            <rFont val="MS P ゴシック"/>
            <family val="3"/>
            <charset val="128"/>
          </rPr>
          <t>出場種目(個人２)：
種目を選択してください</t>
        </r>
      </text>
    </comment>
    <comment ref="P49" authorId="0" shapeId="0" xr:uid="{CB6FF036-36B4-48FC-98FB-FAE2A2EB3FB6}">
      <text>
        <r>
          <rPr>
            <b/>
            <sz val="9"/>
            <color indexed="81"/>
            <rFont val="MS P ゴシック"/>
            <family val="3"/>
            <charset val="128"/>
          </rPr>
          <t>ベスト記録
トラック：分
の値を入力してください</t>
        </r>
      </text>
    </comment>
    <comment ref="Q49" authorId="0" shapeId="0" xr:uid="{2F62D01F-652D-4726-B405-2F14E8FB29CC}">
      <text>
        <r>
          <rPr>
            <b/>
            <sz val="9"/>
            <color indexed="81"/>
            <rFont val="MS P ゴシック"/>
            <family val="3"/>
            <charset val="128"/>
          </rPr>
          <t>ベスト記録
トラック：秒
フィールド：m
の値を入力してください(2桁表示)</t>
        </r>
      </text>
    </comment>
    <comment ref="R49" authorId="0" shapeId="0" xr:uid="{52DF6E96-287D-4FF6-8EA2-254AA3ECBA56}">
      <text>
        <r>
          <rPr>
            <b/>
            <sz val="9"/>
            <color indexed="81"/>
            <rFont val="MS P ゴシック"/>
            <family val="3"/>
            <charset val="128"/>
          </rPr>
          <t>ベスト記録
トラック：1/100秒
フィールド：㎝
の値を入力してください(2桁表示)</t>
        </r>
      </text>
    </comment>
    <comment ref="S49" authorId="0" shapeId="0" xr:uid="{94358AD9-7CD4-4507-BD18-7404456F08D1}">
      <text>
        <r>
          <rPr>
            <b/>
            <sz val="9"/>
            <color indexed="81"/>
            <rFont val="MS P ゴシック"/>
            <family val="3"/>
            <charset val="128"/>
          </rPr>
          <t>リレー(チーム名)：
チームに名前を付けてください。団体名の場合には記号を付記してください</t>
        </r>
      </text>
    </comment>
    <comment ref="T49" authorId="0" shapeId="0" xr:uid="{EE09B509-C0A9-4681-9DCE-01814CA3B4A9}">
      <text>
        <r>
          <rPr>
            <b/>
            <sz val="9"/>
            <color indexed="81"/>
            <rFont val="MS P ゴシック"/>
            <family val="3"/>
            <charset val="128"/>
          </rPr>
          <t>リレー(種目)：
種目を選択してください</t>
        </r>
      </text>
    </comment>
    <comment ref="U49" authorId="0" shapeId="0" xr:uid="{9EABF8FA-3C5C-490B-A8F4-13C7DB4444DA}">
      <text>
        <r>
          <rPr>
            <b/>
            <sz val="9"/>
            <color indexed="81"/>
            <rFont val="MS P ゴシック"/>
            <family val="3"/>
            <charset val="128"/>
          </rPr>
          <t>リレー(Ｐ)：
チーム内でプログラムに掲載する順番を1～6で選択してください</t>
        </r>
      </text>
    </comment>
    <comment ref="E50" authorId="0" shapeId="0" xr:uid="{1F46273C-8941-4D25-98BF-E2A0F9942D46}">
      <text>
        <r>
          <rPr>
            <b/>
            <sz val="9"/>
            <color indexed="81"/>
            <rFont val="MS P ゴシック"/>
            <family val="3"/>
            <charset val="128"/>
          </rPr>
          <t>姓ﾌﾘｶﾞﾅ：
式の答が間違えなら直接入力してください</t>
        </r>
      </text>
    </comment>
    <comment ref="F50" authorId="0" shapeId="0" xr:uid="{8ACEC589-7503-4A3C-898F-F28F1B0FEDF5}">
      <text>
        <r>
          <rPr>
            <b/>
            <sz val="9"/>
            <color indexed="81"/>
            <rFont val="MS P ゴシック"/>
            <family val="3"/>
            <charset val="128"/>
          </rPr>
          <t>名ﾌﾘｶﾞﾅ：
式の答が間違えなら直接入力してください</t>
        </r>
      </text>
    </comment>
    <comment ref="G50" authorId="0" shapeId="0" xr:uid="{5FB2B451-9EA3-44BC-9C2C-F2A3F61F424D}">
      <text>
        <r>
          <rPr>
            <b/>
            <sz val="9"/>
            <color indexed="81"/>
            <rFont val="MS P ゴシック"/>
            <family val="3"/>
            <charset val="128"/>
          </rPr>
          <t>学年
一般は空欄
中学生以下は選択してください</t>
        </r>
      </text>
    </comment>
    <comment ref="H50" authorId="0" shapeId="0" xr:uid="{0C6F1866-904F-469A-B6DF-31D596A129A1}">
      <text>
        <r>
          <rPr>
            <b/>
            <sz val="9"/>
            <color indexed="81"/>
            <rFont val="MS P ゴシック"/>
            <family val="3"/>
            <charset val="128"/>
          </rPr>
          <t>生年月日(西暦年)：西暦で生まれた年(4桁)を入力してください</t>
        </r>
      </text>
    </comment>
    <comment ref="I50" authorId="0" shapeId="0" xr:uid="{A4A36FD7-FDEC-4072-96D3-A74BD9DF4F7C}">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0" authorId="0" shapeId="0" xr:uid="{05DFBF9C-3045-4D92-9511-E82FD8423F04}">
      <text>
        <r>
          <rPr>
            <b/>
            <sz val="9"/>
            <color indexed="81"/>
            <rFont val="MS P ゴシック"/>
            <family val="3"/>
            <charset val="128"/>
          </rPr>
          <t>生年月日(日)：
生まれた日を入力してください</t>
        </r>
      </text>
    </comment>
    <comment ref="K50" authorId="0" shapeId="0" xr:uid="{E0DD4EC3-4470-4490-B7D6-7E35873059FE}">
      <text>
        <r>
          <rPr>
            <b/>
            <sz val="9"/>
            <color indexed="81"/>
            <rFont val="MS P ゴシック"/>
            <family val="3"/>
            <charset val="128"/>
          </rPr>
          <t>出場種目(個人１)：
種目を選択してください</t>
        </r>
      </text>
    </comment>
    <comment ref="L50" authorId="0" shapeId="0" xr:uid="{05FD6959-7A76-469B-B5AB-A9545A4A6F8B}">
      <text>
        <r>
          <rPr>
            <b/>
            <sz val="9"/>
            <color indexed="81"/>
            <rFont val="MS P ゴシック"/>
            <family val="3"/>
            <charset val="128"/>
          </rPr>
          <t>ベスト記録
トラック：分
の値を入力してください</t>
        </r>
      </text>
    </comment>
    <comment ref="M50" authorId="0" shapeId="0" xr:uid="{A666D73F-A32E-4627-B61C-592F4880F166}">
      <text>
        <r>
          <rPr>
            <b/>
            <sz val="9"/>
            <color indexed="81"/>
            <rFont val="MS P ゴシック"/>
            <family val="3"/>
            <charset val="128"/>
          </rPr>
          <t>ベスト記録
トラック：秒
フィールド：m
の値を入力してください(2桁表示)</t>
        </r>
      </text>
    </comment>
    <comment ref="N50" authorId="0" shapeId="0" xr:uid="{D527831B-7697-4785-A724-0E579E994114}">
      <text>
        <r>
          <rPr>
            <b/>
            <sz val="9"/>
            <color indexed="81"/>
            <rFont val="MS P ゴシック"/>
            <family val="3"/>
            <charset val="128"/>
          </rPr>
          <t>ベスト記録
トラック：1/100秒
フィールド：㎝
の値を入力してください(2桁表示)</t>
        </r>
      </text>
    </comment>
    <comment ref="O50" authorId="0" shapeId="0" xr:uid="{791A4554-857F-4D81-BF4B-26A1C3A3AE5A}">
      <text>
        <r>
          <rPr>
            <b/>
            <sz val="9"/>
            <color indexed="81"/>
            <rFont val="MS P ゴシック"/>
            <family val="3"/>
            <charset val="128"/>
          </rPr>
          <t>出場種目(個人２)：
種目を選択してください</t>
        </r>
      </text>
    </comment>
    <comment ref="P50" authorId="0" shapeId="0" xr:uid="{2E59D2BA-2E78-4C75-B6D4-718B7B7D4C7B}">
      <text>
        <r>
          <rPr>
            <b/>
            <sz val="9"/>
            <color indexed="81"/>
            <rFont val="MS P ゴシック"/>
            <family val="3"/>
            <charset val="128"/>
          </rPr>
          <t>ベスト記録
トラック：分
の値を入力してください</t>
        </r>
      </text>
    </comment>
    <comment ref="Q50" authorId="0" shapeId="0" xr:uid="{B4EB66F4-43AA-4057-912E-824E0179C851}">
      <text>
        <r>
          <rPr>
            <b/>
            <sz val="9"/>
            <color indexed="81"/>
            <rFont val="MS P ゴシック"/>
            <family val="3"/>
            <charset val="128"/>
          </rPr>
          <t>ベスト記録
トラック：秒
フィールド：m
の値を入力してください(2桁表示)</t>
        </r>
      </text>
    </comment>
    <comment ref="R50" authorId="0" shapeId="0" xr:uid="{F21A6D50-7537-461D-AD6C-6A38E32C27F4}">
      <text>
        <r>
          <rPr>
            <b/>
            <sz val="9"/>
            <color indexed="81"/>
            <rFont val="MS P ゴシック"/>
            <family val="3"/>
            <charset val="128"/>
          </rPr>
          <t>ベスト記録
トラック：1/100秒
フィールド：㎝
の値を入力してください(2桁表示)</t>
        </r>
      </text>
    </comment>
    <comment ref="S50" authorId="0" shapeId="0" xr:uid="{AA556F1B-CE70-4024-828C-FD831B3F5D95}">
      <text>
        <r>
          <rPr>
            <b/>
            <sz val="9"/>
            <color indexed="81"/>
            <rFont val="MS P ゴシック"/>
            <family val="3"/>
            <charset val="128"/>
          </rPr>
          <t>リレー(チーム名)：
チームに名前を付けてください。団体名の場合には記号を付記してください</t>
        </r>
      </text>
    </comment>
    <comment ref="T50" authorId="0" shapeId="0" xr:uid="{09E6EBB7-45DF-492C-AEBA-FCAAECB4D9F5}">
      <text>
        <r>
          <rPr>
            <b/>
            <sz val="9"/>
            <color indexed="81"/>
            <rFont val="MS P ゴシック"/>
            <family val="3"/>
            <charset val="128"/>
          </rPr>
          <t>リレー(種目)：
種目を選択してください</t>
        </r>
      </text>
    </comment>
    <comment ref="U50" authorId="0" shapeId="0" xr:uid="{B56921F0-EFDB-43C0-825B-F744D916DC62}">
      <text>
        <r>
          <rPr>
            <b/>
            <sz val="9"/>
            <color indexed="81"/>
            <rFont val="MS P ゴシック"/>
            <family val="3"/>
            <charset val="128"/>
          </rPr>
          <t>リレー(Ｐ)：
チーム内でプログラムに掲載する順番を1～6で選択してください</t>
        </r>
      </text>
    </comment>
    <comment ref="E51" authorId="0" shapeId="0" xr:uid="{B6B92248-8999-4197-BFC8-2FF4E3624645}">
      <text>
        <r>
          <rPr>
            <b/>
            <sz val="9"/>
            <color indexed="81"/>
            <rFont val="MS P ゴシック"/>
            <family val="3"/>
            <charset val="128"/>
          </rPr>
          <t>姓ﾌﾘｶﾞﾅ：
式の答が間違えなら直接入力してください</t>
        </r>
      </text>
    </comment>
    <comment ref="F51" authorId="0" shapeId="0" xr:uid="{7CAA170B-7E58-4FF2-A457-26B1C8918A11}">
      <text>
        <r>
          <rPr>
            <b/>
            <sz val="9"/>
            <color indexed="81"/>
            <rFont val="MS P ゴシック"/>
            <family val="3"/>
            <charset val="128"/>
          </rPr>
          <t>名ﾌﾘｶﾞﾅ：
式の答が間違えなら直接入力してください</t>
        </r>
      </text>
    </comment>
    <comment ref="G51" authorId="0" shapeId="0" xr:uid="{FA00F565-FE62-4DBD-8EA1-ECFFD4339414}">
      <text>
        <r>
          <rPr>
            <b/>
            <sz val="9"/>
            <color indexed="81"/>
            <rFont val="MS P ゴシック"/>
            <family val="3"/>
            <charset val="128"/>
          </rPr>
          <t>学年
一般は空欄
中学生以下は選択してください</t>
        </r>
      </text>
    </comment>
    <comment ref="H51" authorId="0" shapeId="0" xr:uid="{304599C4-A768-4776-B961-DE0920FF8720}">
      <text>
        <r>
          <rPr>
            <b/>
            <sz val="9"/>
            <color indexed="81"/>
            <rFont val="MS P ゴシック"/>
            <family val="3"/>
            <charset val="128"/>
          </rPr>
          <t>生年月日(西暦年)：西暦で生まれた年(4桁)を入力してください</t>
        </r>
      </text>
    </comment>
    <comment ref="I51" authorId="0" shapeId="0" xr:uid="{32C54E29-F5A4-4FAD-A21B-384242003A9F}">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1" authorId="0" shapeId="0" xr:uid="{C9F69033-2571-4ED0-B5B7-35669B43BB7A}">
      <text>
        <r>
          <rPr>
            <b/>
            <sz val="9"/>
            <color indexed="81"/>
            <rFont val="MS P ゴシック"/>
            <family val="3"/>
            <charset val="128"/>
          </rPr>
          <t>生年月日(日)：
生まれた日を入力してください</t>
        </r>
      </text>
    </comment>
    <comment ref="K51" authorId="0" shapeId="0" xr:uid="{E32F2E66-7540-44A9-A1F2-BF15330F2441}">
      <text>
        <r>
          <rPr>
            <b/>
            <sz val="9"/>
            <color indexed="81"/>
            <rFont val="MS P ゴシック"/>
            <family val="3"/>
            <charset val="128"/>
          </rPr>
          <t>出場種目(個人１)：
種目を選択してください</t>
        </r>
      </text>
    </comment>
    <comment ref="L51" authorId="0" shapeId="0" xr:uid="{31CCC930-C8D2-46A0-B445-7C7E4640BA3A}">
      <text>
        <r>
          <rPr>
            <b/>
            <sz val="9"/>
            <color indexed="81"/>
            <rFont val="MS P ゴシック"/>
            <family val="3"/>
            <charset val="128"/>
          </rPr>
          <t>ベスト記録
トラック：分
の値を入力してください</t>
        </r>
      </text>
    </comment>
    <comment ref="M51" authorId="0" shapeId="0" xr:uid="{D17B1390-7FEC-4A3A-A5C3-7FB505926D77}">
      <text>
        <r>
          <rPr>
            <b/>
            <sz val="9"/>
            <color indexed="81"/>
            <rFont val="MS P ゴシック"/>
            <family val="3"/>
            <charset val="128"/>
          </rPr>
          <t>ベスト記録
トラック：秒
フィールド：m
の値を入力してください(2桁表示)</t>
        </r>
      </text>
    </comment>
    <comment ref="N51" authorId="0" shapeId="0" xr:uid="{BA043A27-25A1-4EC0-9BB6-632134062319}">
      <text>
        <r>
          <rPr>
            <b/>
            <sz val="9"/>
            <color indexed="81"/>
            <rFont val="MS P ゴシック"/>
            <family val="3"/>
            <charset val="128"/>
          </rPr>
          <t>ベスト記録
トラック：1/100秒
フィールド：㎝
の値を入力してください(2桁表示)</t>
        </r>
      </text>
    </comment>
    <comment ref="O51" authorId="0" shapeId="0" xr:uid="{CDCBD1C9-CFCD-4F6B-8BF3-1D2156DA7411}">
      <text>
        <r>
          <rPr>
            <b/>
            <sz val="9"/>
            <color indexed="81"/>
            <rFont val="MS P ゴシック"/>
            <family val="3"/>
            <charset val="128"/>
          </rPr>
          <t>出場種目(個人２)：
種目を選択してください</t>
        </r>
      </text>
    </comment>
    <comment ref="P51" authorId="0" shapeId="0" xr:uid="{48773A90-49C2-4D33-BE8B-929B943430FF}">
      <text>
        <r>
          <rPr>
            <b/>
            <sz val="9"/>
            <color indexed="81"/>
            <rFont val="MS P ゴシック"/>
            <family val="3"/>
            <charset val="128"/>
          </rPr>
          <t>ベスト記録
トラック：分
の値を入力してください</t>
        </r>
      </text>
    </comment>
    <comment ref="Q51" authorId="0" shapeId="0" xr:uid="{43318C08-F56F-4E69-977F-5D15D37D5B13}">
      <text>
        <r>
          <rPr>
            <b/>
            <sz val="9"/>
            <color indexed="81"/>
            <rFont val="MS P ゴシック"/>
            <family val="3"/>
            <charset val="128"/>
          </rPr>
          <t>ベスト記録
トラック：秒
フィールド：m
の値を入力してください(2桁表示)</t>
        </r>
      </text>
    </comment>
    <comment ref="R51" authorId="0" shapeId="0" xr:uid="{5E5DF9DA-C4EA-417C-B2C4-65FB87EBD506}">
      <text>
        <r>
          <rPr>
            <b/>
            <sz val="9"/>
            <color indexed="81"/>
            <rFont val="MS P ゴシック"/>
            <family val="3"/>
            <charset val="128"/>
          </rPr>
          <t>ベスト記録
トラック：1/100秒
フィールド：㎝
の値を入力してください(2桁表示)</t>
        </r>
      </text>
    </comment>
    <comment ref="S51" authorId="0" shapeId="0" xr:uid="{44F13B06-3E79-42E8-812D-20705736B5E2}">
      <text>
        <r>
          <rPr>
            <b/>
            <sz val="9"/>
            <color indexed="81"/>
            <rFont val="MS P ゴシック"/>
            <family val="3"/>
            <charset val="128"/>
          </rPr>
          <t>リレー(チーム名)：
チームに名前を付けてください。団体名の場合には記号を付記してください</t>
        </r>
      </text>
    </comment>
    <comment ref="T51" authorId="0" shapeId="0" xr:uid="{63730478-836E-4131-B586-3E441046CAAC}">
      <text>
        <r>
          <rPr>
            <b/>
            <sz val="9"/>
            <color indexed="81"/>
            <rFont val="MS P ゴシック"/>
            <family val="3"/>
            <charset val="128"/>
          </rPr>
          <t>リレー(種目)：
種目を選択してください</t>
        </r>
      </text>
    </comment>
    <comment ref="U51" authorId="0" shapeId="0" xr:uid="{97249B8B-3010-49F8-AADE-20FC16612E58}">
      <text>
        <r>
          <rPr>
            <b/>
            <sz val="9"/>
            <color indexed="81"/>
            <rFont val="MS P ゴシック"/>
            <family val="3"/>
            <charset val="128"/>
          </rPr>
          <t>リレー(Ｐ)：
チーム内でプログラムに掲載する順番を1～6で選択してください</t>
        </r>
      </text>
    </comment>
    <comment ref="E52" authorId="0" shapeId="0" xr:uid="{276848EA-9D6D-4BBF-B8C0-800D45F3265F}">
      <text>
        <r>
          <rPr>
            <b/>
            <sz val="9"/>
            <color indexed="81"/>
            <rFont val="MS P ゴシック"/>
            <family val="3"/>
            <charset val="128"/>
          </rPr>
          <t>姓ﾌﾘｶﾞﾅ：
式の答が間違えなら直接入力してください</t>
        </r>
      </text>
    </comment>
    <comment ref="F52" authorId="0" shapeId="0" xr:uid="{7D6E05ED-6E7A-4B05-97FB-DE55513B40C1}">
      <text>
        <r>
          <rPr>
            <b/>
            <sz val="9"/>
            <color indexed="81"/>
            <rFont val="MS P ゴシック"/>
            <family val="3"/>
            <charset val="128"/>
          </rPr>
          <t>名ﾌﾘｶﾞﾅ：
式の答が間違えなら直接入力してください</t>
        </r>
      </text>
    </comment>
    <comment ref="G52" authorId="0" shapeId="0" xr:uid="{EA374A42-7B50-485B-83C1-39FB27123AA4}">
      <text>
        <r>
          <rPr>
            <b/>
            <sz val="9"/>
            <color indexed="81"/>
            <rFont val="MS P ゴシック"/>
            <family val="3"/>
            <charset val="128"/>
          </rPr>
          <t>学年
一般は空欄
中学生以下は選択してください</t>
        </r>
      </text>
    </comment>
    <comment ref="H52" authorId="0" shapeId="0" xr:uid="{599344B7-A433-45E0-8C87-8CBC891B9A23}">
      <text>
        <r>
          <rPr>
            <b/>
            <sz val="9"/>
            <color indexed="81"/>
            <rFont val="MS P ゴシック"/>
            <family val="3"/>
            <charset val="128"/>
          </rPr>
          <t>生年月日(西暦年)：西暦で生まれた年(4桁)を入力してください</t>
        </r>
      </text>
    </comment>
    <comment ref="I52" authorId="0" shapeId="0" xr:uid="{1A86B5D8-7128-4BE2-A350-ADD4E1D482E2}">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2" authorId="0" shapeId="0" xr:uid="{D1DF6BEE-9915-42AA-8C63-97B6F42D2E51}">
      <text>
        <r>
          <rPr>
            <b/>
            <sz val="9"/>
            <color indexed="81"/>
            <rFont val="MS P ゴシック"/>
            <family val="3"/>
            <charset val="128"/>
          </rPr>
          <t>生年月日(日)：
生まれた日を入力してください</t>
        </r>
      </text>
    </comment>
    <comment ref="K52" authorId="0" shapeId="0" xr:uid="{8930655D-2FF1-4715-AB0D-75DA87011D78}">
      <text>
        <r>
          <rPr>
            <b/>
            <sz val="9"/>
            <color indexed="81"/>
            <rFont val="MS P ゴシック"/>
            <family val="3"/>
            <charset val="128"/>
          </rPr>
          <t>出場種目(個人１)：
種目を選択してください</t>
        </r>
      </text>
    </comment>
    <comment ref="L52" authorId="0" shapeId="0" xr:uid="{8A57F4CE-E540-465C-B5EA-7A0A42A87A2F}">
      <text>
        <r>
          <rPr>
            <b/>
            <sz val="9"/>
            <color indexed="81"/>
            <rFont val="MS P ゴシック"/>
            <family val="3"/>
            <charset val="128"/>
          </rPr>
          <t>ベスト記録
トラック：分
の値を入力してください</t>
        </r>
      </text>
    </comment>
    <comment ref="M52" authorId="0" shapeId="0" xr:uid="{E7178C5E-F62C-49BE-BD7D-4AE64BEFC228}">
      <text>
        <r>
          <rPr>
            <b/>
            <sz val="9"/>
            <color indexed="81"/>
            <rFont val="MS P ゴシック"/>
            <family val="3"/>
            <charset val="128"/>
          </rPr>
          <t>ベスト記録
トラック：秒
フィールド：m
の値を入力してください(2桁表示)</t>
        </r>
      </text>
    </comment>
    <comment ref="N52" authorId="0" shapeId="0" xr:uid="{C3A0E4C7-6B01-4E90-91A6-200ED2FAFDC0}">
      <text>
        <r>
          <rPr>
            <b/>
            <sz val="9"/>
            <color indexed="81"/>
            <rFont val="MS P ゴシック"/>
            <family val="3"/>
            <charset val="128"/>
          </rPr>
          <t>ベスト記録
トラック：1/100秒
フィールド：㎝
の値を入力してください(2桁表示)</t>
        </r>
      </text>
    </comment>
    <comment ref="O52" authorId="0" shapeId="0" xr:uid="{2607E468-3C23-42C9-8FC1-0738B588BFD1}">
      <text>
        <r>
          <rPr>
            <b/>
            <sz val="9"/>
            <color indexed="81"/>
            <rFont val="MS P ゴシック"/>
            <family val="3"/>
            <charset val="128"/>
          </rPr>
          <t>出場種目(個人２)：
種目を選択してください</t>
        </r>
      </text>
    </comment>
    <comment ref="P52" authorId="0" shapeId="0" xr:uid="{060DAF34-0342-4757-B0DE-85215E5A6262}">
      <text>
        <r>
          <rPr>
            <b/>
            <sz val="9"/>
            <color indexed="81"/>
            <rFont val="MS P ゴシック"/>
            <family val="3"/>
            <charset val="128"/>
          </rPr>
          <t>ベスト記録
トラック：分
の値を入力してください</t>
        </r>
      </text>
    </comment>
    <comment ref="Q52" authorId="0" shapeId="0" xr:uid="{3E8DF604-45A8-403F-BEA0-C3FEF29B8E70}">
      <text>
        <r>
          <rPr>
            <b/>
            <sz val="9"/>
            <color indexed="81"/>
            <rFont val="MS P ゴシック"/>
            <family val="3"/>
            <charset val="128"/>
          </rPr>
          <t>ベスト記録
トラック：秒
フィールド：m
の値を入力してください(2桁表示)</t>
        </r>
      </text>
    </comment>
    <comment ref="R52" authorId="0" shapeId="0" xr:uid="{3D885D1F-4E02-4F88-B615-4AA3922D5652}">
      <text>
        <r>
          <rPr>
            <b/>
            <sz val="9"/>
            <color indexed="81"/>
            <rFont val="MS P ゴシック"/>
            <family val="3"/>
            <charset val="128"/>
          </rPr>
          <t>ベスト記録
トラック：1/100秒
フィールド：㎝
の値を入力してください(2桁表示)</t>
        </r>
      </text>
    </comment>
    <comment ref="S52" authorId="0" shapeId="0" xr:uid="{B46074F2-BDA3-4A71-835A-918A6D3448FD}">
      <text>
        <r>
          <rPr>
            <b/>
            <sz val="9"/>
            <color indexed="81"/>
            <rFont val="MS P ゴシック"/>
            <family val="3"/>
            <charset val="128"/>
          </rPr>
          <t>リレー(チーム名)：
チームに名前を付けてください。団体名の場合には記号を付記してください</t>
        </r>
      </text>
    </comment>
    <comment ref="T52" authorId="0" shapeId="0" xr:uid="{9E0D5B1A-99B1-45E4-9603-4D5E898CE194}">
      <text>
        <r>
          <rPr>
            <b/>
            <sz val="9"/>
            <color indexed="81"/>
            <rFont val="MS P ゴシック"/>
            <family val="3"/>
            <charset val="128"/>
          </rPr>
          <t>リレー(種目)：
種目を選択してください</t>
        </r>
      </text>
    </comment>
    <comment ref="U52" authorId="0" shapeId="0" xr:uid="{16F44382-273A-48D8-A1B4-11334BF96219}">
      <text>
        <r>
          <rPr>
            <b/>
            <sz val="9"/>
            <color indexed="81"/>
            <rFont val="MS P ゴシック"/>
            <family val="3"/>
            <charset val="128"/>
          </rPr>
          <t>リレー(Ｐ)：
チーム内でプログラムに掲載する順番を1～6で選択してください</t>
        </r>
      </text>
    </comment>
    <comment ref="E53" authorId="0" shapeId="0" xr:uid="{A429E6AC-932E-49D1-99F9-E5F5A0B0BDC2}">
      <text>
        <r>
          <rPr>
            <b/>
            <sz val="9"/>
            <color indexed="81"/>
            <rFont val="MS P ゴシック"/>
            <family val="3"/>
            <charset val="128"/>
          </rPr>
          <t>姓ﾌﾘｶﾞﾅ：
式の答が間違えなら直接入力してください</t>
        </r>
      </text>
    </comment>
    <comment ref="F53" authorId="0" shapeId="0" xr:uid="{F430C325-8F43-492F-AD55-C01BA8680D36}">
      <text>
        <r>
          <rPr>
            <b/>
            <sz val="9"/>
            <color indexed="81"/>
            <rFont val="MS P ゴシック"/>
            <family val="3"/>
            <charset val="128"/>
          </rPr>
          <t>名ﾌﾘｶﾞﾅ：
式の答が間違えなら直接入力してください</t>
        </r>
      </text>
    </comment>
    <comment ref="G53" authorId="0" shapeId="0" xr:uid="{4A8F959A-BA3F-40DF-83FE-6BB00D29C42B}">
      <text>
        <r>
          <rPr>
            <b/>
            <sz val="9"/>
            <color indexed="81"/>
            <rFont val="MS P ゴシック"/>
            <family val="3"/>
            <charset val="128"/>
          </rPr>
          <t>学年
一般は空欄
中学生以下は選択してください</t>
        </r>
      </text>
    </comment>
    <comment ref="H53" authorId="0" shapeId="0" xr:uid="{97F163F7-606A-4A51-96E6-C024412C3B26}">
      <text>
        <r>
          <rPr>
            <b/>
            <sz val="9"/>
            <color indexed="81"/>
            <rFont val="MS P ゴシック"/>
            <family val="3"/>
            <charset val="128"/>
          </rPr>
          <t>生年月日(西暦年)：西暦で生まれた年(4桁)を入力してください</t>
        </r>
      </text>
    </comment>
    <comment ref="I53" authorId="0" shapeId="0" xr:uid="{0626C80D-4464-4C07-96E7-A14057F356B5}">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3" authorId="0" shapeId="0" xr:uid="{68E18563-4E0B-4EF9-818F-18F473E40023}">
      <text>
        <r>
          <rPr>
            <b/>
            <sz val="9"/>
            <color indexed="81"/>
            <rFont val="MS P ゴシック"/>
            <family val="3"/>
            <charset val="128"/>
          </rPr>
          <t>生年月日(日)：
生まれた日を入力してください</t>
        </r>
      </text>
    </comment>
    <comment ref="K53" authorId="0" shapeId="0" xr:uid="{09995D08-6D5A-4A37-AFC1-F72A7CEDE0D3}">
      <text>
        <r>
          <rPr>
            <b/>
            <sz val="9"/>
            <color indexed="81"/>
            <rFont val="MS P ゴシック"/>
            <family val="3"/>
            <charset val="128"/>
          </rPr>
          <t>出場種目(個人１)：
種目を選択してください</t>
        </r>
      </text>
    </comment>
    <comment ref="L53" authorId="0" shapeId="0" xr:uid="{ED28F4CE-3DC5-40F3-A619-FB97902FBD01}">
      <text>
        <r>
          <rPr>
            <b/>
            <sz val="9"/>
            <color indexed="81"/>
            <rFont val="MS P ゴシック"/>
            <family val="3"/>
            <charset val="128"/>
          </rPr>
          <t>ベスト記録
トラック：分
の値を入力してください</t>
        </r>
      </text>
    </comment>
    <comment ref="M53" authorId="0" shapeId="0" xr:uid="{3A2172E1-EF81-4572-83B6-A6441EEE0994}">
      <text>
        <r>
          <rPr>
            <b/>
            <sz val="9"/>
            <color indexed="81"/>
            <rFont val="MS P ゴシック"/>
            <family val="3"/>
            <charset val="128"/>
          </rPr>
          <t>ベスト記録
トラック：秒
フィールド：m
の値を入力してください(2桁表示)</t>
        </r>
      </text>
    </comment>
    <comment ref="N53" authorId="0" shapeId="0" xr:uid="{57A4DA6D-DCEE-45E1-8771-4C20D926347C}">
      <text>
        <r>
          <rPr>
            <b/>
            <sz val="9"/>
            <color indexed="81"/>
            <rFont val="MS P ゴシック"/>
            <family val="3"/>
            <charset val="128"/>
          </rPr>
          <t>ベスト記録
トラック：1/100秒
フィールド：㎝
の値を入力してください(2桁表示)</t>
        </r>
      </text>
    </comment>
    <comment ref="O53" authorId="0" shapeId="0" xr:uid="{7DA9A473-6EFC-49E1-9B69-81CA0DE96A74}">
      <text>
        <r>
          <rPr>
            <b/>
            <sz val="9"/>
            <color indexed="81"/>
            <rFont val="MS P ゴシック"/>
            <family val="3"/>
            <charset val="128"/>
          </rPr>
          <t>出場種目(個人２)：
種目を選択してください</t>
        </r>
      </text>
    </comment>
    <comment ref="P53" authorId="0" shapeId="0" xr:uid="{511E3EA6-D166-4CD6-9413-D815EC742B99}">
      <text>
        <r>
          <rPr>
            <b/>
            <sz val="9"/>
            <color indexed="81"/>
            <rFont val="MS P ゴシック"/>
            <family val="3"/>
            <charset val="128"/>
          </rPr>
          <t>ベスト記録
トラック：分
の値を入力してください</t>
        </r>
      </text>
    </comment>
    <comment ref="Q53" authorId="0" shapeId="0" xr:uid="{685C30C0-8CF9-4EB2-ADD8-D19931B76CB4}">
      <text>
        <r>
          <rPr>
            <b/>
            <sz val="9"/>
            <color indexed="81"/>
            <rFont val="MS P ゴシック"/>
            <family val="3"/>
            <charset val="128"/>
          </rPr>
          <t>ベスト記録
トラック：秒
フィールド：m
の値を入力してください(2桁表示)</t>
        </r>
      </text>
    </comment>
    <comment ref="R53" authorId="0" shapeId="0" xr:uid="{B7C16A16-44CD-4B30-B930-C0C743BCF67B}">
      <text>
        <r>
          <rPr>
            <b/>
            <sz val="9"/>
            <color indexed="81"/>
            <rFont val="MS P ゴシック"/>
            <family val="3"/>
            <charset val="128"/>
          </rPr>
          <t>ベスト記録
トラック：1/100秒
フィールド：㎝
の値を入力してください(2桁表示)</t>
        </r>
      </text>
    </comment>
    <comment ref="S53" authorId="0" shapeId="0" xr:uid="{666E756F-B753-4565-A220-519B536ADA93}">
      <text>
        <r>
          <rPr>
            <b/>
            <sz val="9"/>
            <color indexed="81"/>
            <rFont val="MS P ゴシック"/>
            <family val="3"/>
            <charset val="128"/>
          </rPr>
          <t>リレー(チーム名)：
チームに名前を付けてください。団体名の場合には記号を付記してください</t>
        </r>
      </text>
    </comment>
    <comment ref="T53" authorId="0" shapeId="0" xr:uid="{1A9BBEFF-2B40-4F49-8604-F1B99B932832}">
      <text>
        <r>
          <rPr>
            <b/>
            <sz val="9"/>
            <color indexed="81"/>
            <rFont val="MS P ゴシック"/>
            <family val="3"/>
            <charset val="128"/>
          </rPr>
          <t>リレー(種目)：
種目を選択してください</t>
        </r>
      </text>
    </comment>
    <comment ref="U53" authorId="0" shapeId="0" xr:uid="{B2D347C4-1DE1-40D1-964A-641793A37496}">
      <text>
        <r>
          <rPr>
            <b/>
            <sz val="9"/>
            <color indexed="81"/>
            <rFont val="MS P ゴシック"/>
            <family val="3"/>
            <charset val="128"/>
          </rPr>
          <t>リレー(Ｐ)：
チーム内でプログラムに掲載する順番を1～6で選択してください</t>
        </r>
      </text>
    </comment>
    <comment ref="E54" authorId="0" shapeId="0" xr:uid="{6E9969EE-9AE0-454C-B3CF-4D5BE9CA1884}">
      <text>
        <r>
          <rPr>
            <b/>
            <sz val="9"/>
            <color indexed="81"/>
            <rFont val="MS P ゴシック"/>
            <family val="3"/>
            <charset val="128"/>
          </rPr>
          <t>姓ﾌﾘｶﾞﾅ：
式の答が間違えなら直接入力してください</t>
        </r>
      </text>
    </comment>
    <comment ref="F54" authorId="0" shapeId="0" xr:uid="{E064C51E-9EFF-4A4E-A692-3BD90FADE497}">
      <text>
        <r>
          <rPr>
            <b/>
            <sz val="9"/>
            <color indexed="81"/>
            <rFont val="MS P ゴシック"/>
            <family val="3"/>
            <charset val="128"/>
          </rPr>
          <t>名ﾌﾘｶﾞﾅ：
式の答が間違えなら直接入力してください</t>
        </r>
      </text>
    </comment>
    <comment ref="G54" authorId="0" shapeId="0" xr:uid="{05AC17E6-2A64-4069-981C-9441FE15198C}">
      <text>
        <r>
          <rPr>
            <b/>
            <sz val="9"/>
            <color indexed="81"/>
            <rFont val="MS P ゴシック"/>
            <family val="3"/>
            <charset val="128"/>
          </rPr>
          <t>学年
一般は空欄
中学生以下は選択してください</t>
        </r>
      </text>
    </comment>
    <comment ref="H54" authorId="0" shapeId="0" xr:uid="{7FFCA3CC-0081-4605-808B-2FA86AE61355}">
      <text>
        <r>
          <rPr>
            <b/>
            <sz val="9"/>
            <color indexed="81"/>
            <rFont val="MS P ゴシック"/>
            <family val="3"/>
            <charset val="128"/>
          </rPr>
          <t>生年月日(西暦年)：西暦で生まれた年(4桁)を入力してください</t>
        </r>
      </text>
    </comment>
    <comment ref="I54" authorId="0" shapeId="0" xr:uid="{9686C3AD-97D4-4620-86D3-3E84DD76465F}">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4" authorId="0" shapeId="0" xr:uid="{E0205ADA-6BBE-4F1F-A4BE-09560931970C}">
      <text>
        <r>
          <rPr>
            <b/>
            <sz val="9"/>
            <color indexed="81"/>
            <rFont val="MS P ゴシック"/>
            <family val="3"/>
            <charset val="128"/>
          </rPr>
          <t>生年月日(日)：
生まれた日を入力してください</t>
        </r>
      </text>
    </comment>
    <comment ref="K54" authorId="0" shapeId="0" xr:uid="{12F326E0-4A18-4851-B604-4486343E3CE4}">
      <text>
        <r>
          <rPr>
            <b/>
            <sz val="9"/>
            <color indexed="81"/>
            <rFont val="MS P ゴシック"/>
            <family val="3"/>
            <charset val="128"/>
          </rPr>
          <t>出場種目(個人１)：
種目を選択してください</t>
        </r>
      </text>
    </comment>
    <comment ref="L54" authorId="0" shapeId="0" xr:uid="{7029DD13-2B78-4709-9800-91CE80A0DE53}">
      <text>
        <r>
          <rPr>
            <b/>
            <sz val="9"/>
            <color indexed="81"/>
            <rFont val="MS P ゴシック"/>
            <family val="3"/>
            <charset val="128"/>
          </rPr>
          <t>ベスト記録
トラック：分
の値を入力してください</t>
        </r>
      </text>
    </comment>
    <comment ref="M54" authorId="0" shapeId="0" xr:uid="{71AD7AF1-E066-409A-A17B-53DC7FB5D6AD}">
      <text>
        <r>
          <rPr>
            <b/>
            <sz val="9"/>
            <color indexed="81"/>
            <rFont val="MS P ゴシック"/>
            <family val="3"/>
            <charset val="128"/>
          </rPr>
          <t>ベスト記録
トラック：秒
フィールド：m
の値を入力してください(2桁表示)</t>
        </r>
      </text>
    </comment>
    <comment ref="N54" authorId="0" shapeId="0" xr:uid="{D3CE4A8B-C3CE-4042-8CBC-66B15FFE8DD9}">
      <text>
        <r>
          <rPr>
            <b/>
            <sz val="9"/>
            <color indexed="81"/>
            <rFont val="MS P ゴシック"/>
            <family val="3"/>
            <charset val="128"/>
          </rPr>
          <t>ベスト記録
トラック：1/100秒
フィールド：㎝
の値を入力してください(2桁表示)</t>
        </r>
      </text>
    </comment>
    <comment ref="O54" authorId="0" shapeId="0" xr:uid="{0E7F70F9-23E2-486F-9061-812CE37AC05B}">
      <text>
        <r>
          <rPr>
            <b/>
            <sz val="9"/>
            <color indexed="81"/>
            <rFont val="MS P ゴシック"/>
            <family val="3"/>
            <charset val="128"/>
          </rPr>
          <t>出場種目(個人２)：
種目を選択してください</t>
        </r>
      </text>
    </comment>
    <comment ref="P54" authorId="0" shapeId="0" xr:uid="{792AD311-E01F-4B5D-B992-AFEBB82AF5B1}">
      <text>
        <r>
          <rPr>
            <b/>
            <sz val="9"/>
            <color indexed="81"/>
            <rFont val="MS P ゴシック"/>
            <family val="3"/>
            <charset val="128"/>
          </rPr>
          <t>ベスト記録
トラック：分
の値を入力してください</t>
        </r>
      </text>
    </comment>
    <comment ref="Q54" authorId="0" shapeId="0" xr:uid="{4393DF08-88F3-4E18-A538-0516B2AF4810}">
      <text>
        <r>
          <rPr>
            <b/>
            <sz val="9"/>
            <color indexed="81"/>
            <rFont val="MS P ゴシック"/>
            <family val="3"/>
            <charset val="128"/>
          </rPr>
          <t>ベスト記録
トラック：秒
フィールド：m
の値を入力してください(2桁表示)</t>
        </r>
      </text>
    </comment>
    <comment ref="R54" authorId="0" shapeId="0" xr:uid="{38B9805E-C2C9-491A-9B86-A24B55E2A3F7}">
      <text>
        <r>
          <rPr>
            <b/>
            <sz val="9"/>
            <color indexed="81"/>
            <rFont val="MS P ゴシック"/>
            <family val="3"/>
            <charset val="128"/>
          </rPr>
          <t>ベスト記録
トラック：1/100秒
フィールド：㎝
の値を入力してください(2桁表示)</t>
        </r>
      </text>
    </comment>
    <comment ref="S54" authorId="0" shapeId="0" xr:uid="{80F652E9-7DD9-485B-A76A-8536165ECA36}">
      <text>
        <r>
          <rPr>
            <b/>
            <sz val="9"/>
            <color indexed="81"/>
            <rFont val="MS P ゴシック"/>
            <family val="3"/>
            <charset val="128"/>
          </rPr>
          <t>リレー(チーム名)：
チームに名前を付けてください。団体名の場合には記号を付記してください</t>
        </r>
      </text>
    </comment>
    <comment ref="T54" authorId="0" shapeId="0" xr:uid="{D0058F8C-918E-482F-8122-993159A292D4}">
      <text>
        <r>
          <rPr>
            <b/>
            <sz val="9"/>
            <color indexed="81"/>
            <rFont val="MS P ゴシック"/>
            <family val="3"/>
            <charset val="128"/>
          </rPr>
          <t>リレー(種目)：
種目を選択してください</t>
        </r>
      </text>
    </comment>
    <comment ref="U54" authorId="0" shapeId="0" xr:uid="{F8F8C317-1BB6-4F6D-AF2B-1746762B2611}">
      <text>
        <r>
          <rPr>
            <b/>
            <sz val="9"/>
            <color indexed="81"/>
            <rFont val="MS P ゴシック"/>
            <family val="3"/>
            <charset val="128"/>
          </rPr>
          <t>リレー(Ｐ)：
チーム内でプログラムに掲載する順番を1～6で選択してください</t>
        </r>
      </text>
    </comment>
    <comment ref="E55" authorId="0" shapeId="0" xr:uid="{A3CBB6C3-F2EB-4261-975F-DC40D659CD96}">
      <text>
        <r>
          <rPr>
            <b/>
            <sz val="9"/>
            <color indexed="81"/>
            <rFont val="MS P ゴシック"/>
            <family val="3"/>
            <charset val="128"/>
          </rPr>
          <t>姓ﾌﾘｶﾞﾅ：
式の答が間違えなら直接入力してください</t>
        </r>
      </text>
    </comment>
    <comment ref="F55" authorId="0" shapeId="0" xr:uid="{1C72FA1A-5B72-4F32-914C-5E7D1F18B304}">
      <text>
        <r>
          <rPr>
            <b/>
            <sz val="9"/>
            <color indexed="81"/>
            <rFont val="MS P ゴシック"/>
            <family val="3"/>
            <charset val="128"/>
          </rPr>
          <t>名ﾌﾘｶﾞﾅ：
式の答が間違えなら直接入力してください</t>
        </r>
      </text>
    </comment>
    <comment ref="G55" authorId="0" shapeId="0" xr:uid="{1C018942-C7A2-49C6-9469-8BDF1A9B7133}">
      <text>
        <r>
          <rPr>
            <b/>
            <sz val="9"/>
            <color indexed="81"/>
            <rFont val="MS P ゴシック"/>
            <family val="3"/>
            <charset val="128"/>
          </rPr>
          <t>学年
一般は空欄
中学生以下は選択してください</t>
        </r>
      </text>
    </comment>
    <comment ref="H55" authorId="0" shapeId="0" xr:uid="{3331CE02-13FE-4DAF-ABBD-3640F86DC896}">
      <text>
        <r>
          <rPr>
            <b/>
            <sz val="9"/>
            <color indexed="81"/>
            <rFont val="MS P ゴシック"/>
            <family val="3"/>
            <charset val="128"/>
          </rPr>
          <t>生年月日(西暦年)：西暦で生まれた年(4桁)を入力してください</t>
        </r>
      </text>
    </comment>
    <comment ref="I55" authorId="0" shapeId="0" xr:uid="{EC35DCDE-952C-4973-9B2E-09117EF63181}">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5" authorId="0" shapeId="0" xr:uid="{384F05B1-76B8-42A1-88D0-A2E575864C2E}">
      <text>
        <r>
          <rPr>
            <b/>
            <sz val="9"/>
            <color indexed="81"/>
            <rFont val="MS P ゴシック"/>
            <family val="3"/>
            <charset val="128"/>
          </rPr>
          <t>生年月日(日)：
生まれた日を入力してください</t>
        </r>
      </text>
    </comment>
    <comment ref="K55" authorId="0" shapeId="0" xr:uid="{DF76180D-4506-4603-A42E-4E1A1A460B6A}">
      <text>
        <r>
          <rPr>
            <b/>
            <sz val="9"/>
            <color indexed="81"/>
            <rFont val="MS P ゴシック"/>
            <family val="3"/>
            <charset val="128"/>
          </rPr>
          <t>出場種目(個人１)：
種目を選択してください</t>
        </r>
      </text>
    </comment>
    <comment ref="L55" authorId="0" shapeId="0" xr:uid="{74AFADC7-B4C2-4DD2-8165-0861C063D048}">
      <text>
        <r>
          <rPr>
            <b/>
            <sz val="9"/>
            <color indexed="81"/>
            <rFont val="MS P ゴシック"/>
            <family val="3"/>
            <charset val="128"/>
          </rPr>
          <t>ベスト記録
トラック：分
の値を入力してください</t>
        </r>
      </text>
    </comment>
    <comment ref="M55" authorId="0" shapeId="0" xr:uid="{7FBC2675-C641-4E73-8E72-80032F25AD97}">
      <text>
        <r>
          <rPr>
            <b/>
            <sz val="9"/>
            <color indexed="81"/>
            <rFont val="MS P ゴシック"/>
            <family val="3"/>
            <charset val="128"/>
          </rPr>
          <t>ベスト記録
トラック：秒
フィールド：m
の値を入力してください(2桁表示)</t>
        </r>
      </text>
    </comment>
    <comment ref="N55" authorId="0" shapeId="0" xr:uid="{B1447936-5B68-4F4C-B101-8674AA19303C}">
      <text>
        <r>
          <rPr>
            <b/>
            <sz val="9"/>
            <color indexed="81"/>
            <rFont val="MS P ゴシック"/>
            <family val="3"/>
            <charset val="128"/>
          </rPr>
          <t>ベスト記録
トラック：1/100秒
フィールド：㎝
の値を入力してください(2桁表示)</t>
        </r>
      </text>
    </comment>
    <comment ref="O55" authorId="0" shapeId="0" xr:uid="{10A1C7F9-E0A3-487E-B196-4B7B68911A2B}">
      <text>
        <r>
          <rPr>
            <b/>
            <sz val="9"/>
            <color indexed="81"/>
            <rFont val="MS P ゴシック"/>
            <family val="3"/>
            <charset val="128"/>
          </rPr>
          <t>出場種目(個人２)：
種目を選択してください</t>
        </r>
      </text>
    </comment>
    <comment ref="P55" authorId="0" shapeId="0" xr:uid="{22CA6FC8-3A70-4185-AA75-20F0763A5336}">
      <text>
        <r>
          <rPr>
            <b/>
            <sz val="9"/>
            <color indexed="81"/>
            <rFont val="MS P ゴシック"/>
            <family val="3"/>
            <charset val="128"/>
          </rPr>
          <t>ベスト記録
トラック：分
の値を入力してください</t>
        </r>
      </text>
    </comment>
    <comment ref="Q55" authorId="0" shapeId="0" xr:uid="{B1AC674B-8FB6-4325-9C51-CBA616ACA34C}">
      <text>
        <r>
          <rPr>
            <b/>
            <sz val="9"/>
            <color indexed="81"/>
            <rFont val="MS P ゴシック"/>
            <family val="3"/>
            <charset val="128"/>
          </rPr>
          <t>ベスト記録
トラック：秒
フィールド：m
の値を入力してください(2桁表示)</t>
        </r>
      </text>
    </comment>
    <comment ref="R55" authorId="0" shapeId="0" xr:uid="{BF515888-FAA1-42DA-AA3D-2F8463B6718A}">
      <text>
        <r>
          <rPr>
            <b/>
            <sz val="9"/>
            <color indexed="81"/>
            <rFont val="MS P ゴシック"/>
            <family val="3"/>
            <charset val="128"/>
          </rPr>
          <t>ベスト記録
トラック：1/100秒
フィールド：㎝
の値を入力してください(2桁表示)</t>
        </r>
      </text>
    </comment>
    <comment ref="S55" authorId="0" shapeId="0" xr:uid="{561D8011-D9A0-4843-B756-0E5344E78FA9}">
      <text>
        <r>
          <rPr>
            <b/>
            <sz val="9"/>
            <color indexed="81"/>
            <rFont val="MS P ゴシック"/>
            <family val="3"/>
            <charset val="128"/>
          </rPr>
          <t>リレー(チーム名)：
チームに名前を付けてください。団体名の場合には記号を付記してください</t>
        </r>
      </text>
    </comment>
    <comment ref="T55" authorId="0" shapeId="0" xr:uid="{ACA78483-40DE-4AEA-9636-81523CB56F2B}">
      <text>
        <r>
          <rPr>
            <b/>
            <sz val="9"/>
            <color indexed="81"/>
            <rFont val="MS P ゴシック"/>
            <family val="3"/>
            <charset val="128"/>
          </rPr>
          <t>リレー(種目)：
種目を選択してください</t>
        </r>
      </text>
    </comment>
    <comment ref="U55" authorId="0" shapeId="0" xr:uid="{02FB54A9-6153-44F9-AFE5-913BE6D44969}">
      <text>
        <r>
          <rPr>
            <b/>
            <sz val="9"/>
            <color indexed="81"/>
            <rFont val="MS P ゴシック"/>
            <family val="3"/>
            <charset val="128"/>
          </rPr>
          <t>リレー(Ｐ)：
チーム内でプログラムに掲載する順番を1～6で選択してください</t>
        </r>
      </text>
    </comment>
    <comment ref="E56" authorId="0" shapeId="0" xr:uid="{1B4F1712-347D-47A7-AC12-DB5117F9B133}">
      <text>
        <r>
          <rPr>
            <b/>
            <sz val="9"/>
            <color indexed="81"/>
            <rFont val="MS P ゴシック"/>
            <family val="3"/>
            <charset val="128"/>
          </rPr>
          <t>姓ﾌﾘｶﾞﾅ：
式の答が間違えなら直接入力してください</t>
        </r>
      </text>
    </comment>
    <comment ref="F56" authorId="0" shapeId="0" xr:uid="{A4B7DBE6-A800-4215-8783-00B00E384B2F}">
      <text>
        <r>
          <rPr>
            <b/>
            <sz val="9"/>
            <color indexed="81"/>
            <rFont val="MS P ゴシック"/>
            <family val="3"/>
            <charset val="128"/>
          </rPr>
          <t>名ﾌﾘｶﾞﾅ：
式の答が間違えなら直接入力してください</t>
        </r>
      </text>
    </comment>
    <comment ref="G56" authorId="0" shapeId="0" xr:uid="{E9D1254E-D630-47E0-9C0C-D09E15184512}">
      <text>
        <r>
          <rPr>
            <b/>
            <sz val="9"/>
            <color indexed="81"/>
            <rFont val="MS P ゴシック"/>
            <family val="3"/>
            <charset val="128"/>
          </rPr>
          <t>学年
一般は空欄
中学生以下は選択してください</t>
        </r>
      </text>
    </comment>
    <comment ref="H56" authorId="0" shapeId="0" xr:uid="{A6597777-EE71-4947-A5FE-2DEB5C3D3397}">
      <text>
        <r>
          <rPr>
            <b/>
            <sz val="9"/>
            <color indexed="81"/>
            <rFont val="MS P ゴシック"/>
            <family val="3"/>
            <charset val="128"/>
          </rPr>
          <t>生年月日(西暦年)：西暦で生まれた年(4桁)を入力してください</t>
        </r>
      </text>
    </comment>
    <comment ref="I56" authorId="0" shapeId="0" xr:uid="{9C551A26-A59E-4A2E-A34C-FD2269440934}">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6" authorId="0" shapeId="0" xr:uid="{A7EA231E-92F6-4965-B080-DB4017119EAF}">
      <text>
        <r>
          <rPr>
            <b/>
            <sz val="9"/>
            <color indexed="81"/>
            <rFont val="MS P ゴシック"/>
            <family val="3"/>
            <charset val="128"/>
          </rPr>
          <t>生年月日(日)：
生まれた日を入力してください</t>
        </r>
      </text>
    </comment>
    <comment ref="K56" authorId="0" shapeId="0" xr:uid="{38F72574-8209-4EEC-8460-321C80BF09B0}">
      <text>
        <r>
          <rPr>
            <b/>
            <sz val="9"/>
            <color indexed="81"/>
            <rFont val="MS P ゴシック"/>
            <family val="3"/>
            <charset val="128"/>
          </rPr>
          <t>出場種目(個人１)：
種目を選択してください</t>
        </r>
      </text>
    </comment>
    <comment ref="L56" authorId="0" shapeId="0" xr:uid="{E15D5BA1-2AC8-4B7B-AF4E-3CB846811235}">
      <text>
        <r>
          <rPr>
            <b/>
            <sz val="9"/>
            <color indexed="81"/>
            <rFont val="MS P ゴシック"/>
            <family val="3"/>
            <charset val="128"/>
          </rPr>
          <t>ベスト記録
トラック：分
の値を入力してください</t>
        </r>
      </text>
    </comment>
    <comment ref="M56" authorId="0" shapeId="0" xr:uid="{5811A613-4D7E-4F86-8048-05E29AD5E993}">
      <text>
        <r>
          <rPr>
            <b/>
            <sz val="9"/>
            <color indexed="81"/>
            <rFont val="MS P ゴシック"/>
            <family val="3"/>
            <charset val="128"/>
          </rPr>
          <t>ベスト記録
トラック：秒
フィールド：m
の値を入力してください(2桁表示)</t>
        </r>
      </text>
    </comment>
    <comment ref="N56" authorId="0" shapeId="0" xr:uid="{BD2E5144-215F-4663-A35D-F7621B8DEBD5}">
      <text>
        <r>
          <rPr>
            <b/>
            <sz val="9"/>
            <color indexed="81"/>
            <rFont val="MS P ゴシック"/>
            <family val="3"/>
            <charset val="128"/>
          </rPr>
          <t>ベスト記録
トラック：1/100秒
フィールド：㎝
の値を入力してください(2桁表示)</t>
        </r>
      </text>
    </comment>
    <comment ref="O56" authorId="0" shapeId="0" xr:uid="{8573E480-4B0D-45AE-AC6A-F3253D4D45A8}">
      <text>
        <r>
          <rPr>
            <b/>
            <sz val="9"/>
            <color indexed="81"/>
            <rFont val="MS P ゴシック"/>
            <family val="3"/>
            <charset val="128"/>
          </rPr>
          <t>出場種目(個人２)：
種目を選択してください</t>
        </r>
      </text>
    </comment>
    <comment ref="P56" authorId="0" shapeId="0" xr:uid="{76B41C5E-2484-429A-B1D1-3BA47EADE421}">
      <text>
        <r>
          <rPr>
            <b/>
            <sz val="9"/>
            <color indexed="81"/>
            <rFont val="MS P ゴシック"/>
            <family val="3"/>
            <charset val="128"/>
          </rPr>
          <t>ベスト記録
トラック：分
の値を入力してください</t>
        </r>
      </text>
    </comment>
    <comment ref="Q56" authorId="0" shapeId="0" xr:uid="{4424E795-0347-4A14-8420-16F4DE94D91A}">
      <text>
        <r>
          <rPr>
            <b/>
            <sz val="9"/>
            <color indexed="81"/>
            <rFont val="MS P ゴシック"/>
            <family val="3"/>
            <charset val="128"/>
          </rPr>
          <t>ベスト記録
トラック：秒
フィールド：m
の値を入力してください(2桁表示)</t>
        </r>
      </text>
    </comment>
    <comment ref="R56" authorId="0" shapeId="0" xr:uid="{F3291446-1265-48F1-9625-B7AC047EBA4C}">
      <text>
        <r>
          <rPr>
            <b/>
            <sz val="9"/>
            <color indexed="81"/>
            <rFont val="MS P ゴシック"/>
            <family val="3"/>
            <charset val="128"/>
          </rPr>
          <t>ベスト記録
トラック：1/100秒
フィールド：㎝
の値を入力してください(2桁表示)</t>
        </r>
      </text>
    </comment>
    <comment ref="S56" authorId="0" shapeId="0" xr:uid="{873A4AEA-B4B6-462D-B2BF-C065A5FE5DF3}">
      <text>
        <r>
          <rPr>
            <b/>
            <sz val="9"/>
            <color indexed="81"/>
            <rFont val="MS P ゴシック"/>
            <family val="3"/>
            <charset val="128"/>
          </rPr>
          <t>リレー(チーム名)：
チームに名前を付けてください。団体名の場合には記号を付記してください</t>
        </r>
      </text>
    </comment>
    <comment ref="T56" authorId="0" shapeId="0" xr:uid="{3A0CA6A3-3DB0-42FF-BCE3-0BCC000399A4}">
      <text>
        <r>
          <rPr>
            <b/>
            <sz val="9"/>
            <color indexed="81"/>
            <rFont val="MS P ゴシック"/>
            <family val="3"/>
            <charset val="128"/>
          </rPr>
          <t>リレー(種目)：
種目を選択してください</t>
        </r>
      </text>
    </comment>
    <comment ref="U56" authorId="0" shapeId="0" xr:uid="{FC5D7D43-8337-4BAC-B652-B72324C40295}">
      <text>
        <r>
          <rPr>
            <b/>
            <sz val="9"/>
            <color indexed="81"/>
            <rFont val="MS P ゴシック"/>
            <family val="3"/>
            <charset val="128"/>
          </rPr>
          <t>リレー(Ｐ)：
チーム内でプログラムに掲載する順番を1～6で選択してください</t>
        </r>
      </text>
    </comment>
    <comment ref="E57" authorId="0" shapeId="0" xr:uid="{08EE5837-F13A-4EDC-842A-FD45A05F0F63}">
      <text>
        <r>
          <rPr>
            <b/>
            <sz val="9"/>
            <color indexed="81"/>
            <rFont val="MS P ゴシック"/>
            <family val="3"/>
            <charset val="128"/>
          </rPr>
          <t>姓ﾌﾘｶﾞﾅ：
式の答が間違えなら直接入力してください</t>
        </r>
      </text>
    </comment>
    <comment ref="F57" authorId="0" shapeId="0" xr:uid="{AB397C34-929E-414D-94AC-07DF3F7F54E7}">
      <text>
        <r>
          <rPr>
            <b/>
            <sz val="9"/>
            <color indexed="81"/>
            <rFont val="MS P ゴシック"/>
            <family val="3"/>
            <charset val="128"/>
          </rPr>
          <t>名ﾌﾘｶﾞﾅ：
式の答が間違えなら直接入力してください</t>
        </r>
      </text>
    </comment>
    <comment ref="G57" authorId="0" shapeId="0" xr:uid="{90A7ACFC-5D95-489D-9E09-CDE4BD9D02B3}">
      <text>
        <r>
          <rPr>
            <b/>
            <sz val="9"/>
            <color indexed="81"/>
            <rFont val="MS P ゴシック"/>
            <family val="3"/>
            <charset val="128"/>
          </rPr>
          <t>学年
一般は空欄
中学生以下は選択してください</t>
        </r>
      </text>
    </comment>
    <comment ref="H57" authorId="0" shapeId="0" xr:uid="{2D3967CB-BCA7-4889-9B12-0D37A8678975}">
      <text>
        <r>
          <rPr>
            <b/>
            <sz val="9"/>
            <color indexed="81"/>
            <rFont val="MS P ゴシック"/>
            <family val="3"/>
            <charset val="128"/>
          </rPr>
          <t>生年月日(西暦年)：西暦で生まれた年(4桁)を入力してください</t>
        </r>
      </text>
    </comment>
    <comment ref="I57" authorId="0" shapeId="0" xr:uid="{BB317D4C-CB42-4F8E-9A1B-923D1DD4B26D}">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7" authorId="0" shapeId="0" xr:uid="{56E93A0A-A61B-4F85-8F35-7D372825FBA1}">
      <text>
        <r>
          <rPr>
            <b/>
            <sz val="9"/>
            <color indexed="81"/>
            <rFont val="MS P ゴシック"/>
            <family val="3"/>
            <charset val="128"/>
          </rPr>
          <t>生年月日(日)：
生まれた日を入力してください</t>
        </r>
      </text>
    </comment>
    <comment ref="K57" authorId="0" shapeId="0" xr:uid="{92AF3D50-16AE-424D-83B0-E45CB2B5F7AE}">
      <text>
        <r>
          <rPr>
            <b/>
            <sz val="9"/>
            <color indexed="81"/>
            <rFont val="MS P ゴシック"/>
            <family val="3"/>
            <charset val="128"/>
          </rPr>
          <t>出場種目(個人１)：
種目を選択してください</t>
        </r>
      </text>
    </comment>
    <comment ref="L57" authorId="0" shapeId="0" xr:uid="{165152A2-FA78-4294-BD21-0AC43376E074}">
      <text>
        <r>
          <rPr>
            <b/>
            <sz val="9"/>
            <color indexed="81"/>
            <rFont val="MS P ゴシック"/>
            <family val="3"/>
            <charset val="128"/>
          </rPr>
          <t>ベスト記録
トラック：分
の値を入力してください</t>
        </r>
      </text>
    </comment>
    <comment ref="M57" authorId="0" shapeId="0" xr:uid="{13207E66-B2A0-42D6-9373-AC95F5D627D8}">
      <text>
        <r>
          <rPr>
            <b/>
            <sz val="9"/>
            <color indexed="81"/>
            <rFont val="MS P ゴシック"/>
            <family val="3"/>
            <charset val="128"/>
          </rPr>
          <t>ベスト記録
トラック：秒
フィールド：m
の値を入力してください(2桁表示)</t>
        </r>
      </text>
    </comment>
    <comment ref="N57" authorId="0" shapeId="0" xr:uid="{46A084E1-B365-4461-A257-91E8B44CF2D5}">
      <text>
        <r>
          <rPr>
            <b/>
            <sz val="9"/>
            <color indexed="81"/>
            <rFont val="MS P ゴシック"/>
            <family val="3"/>
            <charset val="128"/>
          </rPr>
          <t>ベスト記録
トラック：1/100秒
フィールド：㎝
の値を入力してください(2桁表示)</t>
        </r>
      </text>
    </comment>
    <comment ref="O57" authorId="0" shapeId="0" xr:uid="{120350DE-97C8-4CE0-B877-CFE46D1F9F5C}">
      <text>
        <r>
          <rPr>
            <b/>
            <sz val="9"/>
            <color indexed="81"/>
            <rFont val="MS P ゴシック"/>
            <family val="3"/>
            <charset val="128"/>
          </rPr>
          <t>出場種目(個人２)：
種目を選択してください</t>
        </r>
      </text>
    </comment>
    <comment ref="P57" authorId="0" shapeId="0" xr:uid="{74843CE2-243E-4DE4-892C-F3D83E8B6D28}">
      <text>
        <r>
          <rPr>
            <b/>
            <sz val="9"/>
            <color indexed="81"/>
            <rFont val="MS P ゴシック"/>
            <family val="3"/>
            <charset val="128"/>
          </rPr>
          <t>ベスト記録
トラック：分
の値を入力してください</t>
        </r>
      </text>
    </comment>
    <comment ref="Q57" authorId="0" shapeId="0" xr:uid="{FFA72171-3A2C-4CC5-B42E-FFF03EB69310}">
      <text>
        <r>
          <rPr>
            <b/>
            <sz val="9"/>
            <color indexed="81"/>
            <rFont val="MS P ゴシック"/>
            <family val="3"/>
            <charset val="128"/>
          </rPr>
          <t>ベスト記録
トラック：秒
フィールド：m
の値を入力してください(2桁表示)</t>
        </r>
      </text>
    </comment>
    <comment ref="R57" authorId="0" shapeId="0" xr:uid="{43782031-6B8A-4314-8FA2-F95F98359A86}">
      <text>
        <r>
          <rPr>
            <b/>
            <sz val="9"/>
            <color indexed="81"/>
            <rFont val="MS P ゴシック"/>
            <family val="3"/>
            <charset val="128"/>
          </rPr>
          <t>ベスト記録
トラック：1/100秒
フィールド：㎝
の値を入力してください(2桁表示)</t>
        </r>
      </text>
    </comment>
    <comment ref="S57" authorId="0" shapeId="0" xr:uid="{5383CB5A-2452-4940-84FF-DC75E25E424F}">
      <text>
        <r>
          <rPr>
            <b/>
            <sz val="9"/>
            <color indexed="81"/>
            <rFont val="MS P ゴシック"/>
            <family val="3"/>
            <charset val="128"/>
          </rPr>
          <t>リレー(チーム名)：
チームに名前を付けてください。団体名の場合には記号を付記してください</t>
        </r>
      </text>
    </comment>
    <comment ref="T57" authorId="0" shapeId="0" xr:uid="{6BD9CCBA-9B34-4F26-9904-01B5D8B8DBFA}">
      <text>
        <r>
          <rPr>
            <b/>
            <sz val="9"/>
            <color indexed="81"/>
            <rFont val="MS P ゴシック"/>
            <family val="3"/>
            <charset val="128"/>
          </rPr>
          <t>リレー(種目)：
種目を選択してください</t>
        </r>
      </text>
    </comment>
    <comment ref="U57" authorId="0" shapeId="0" xr:uid="{B142E106-8265-4690-BF96-F7A4EB89754A}">
      <text>
        <r>
          <rPr>
            <b/>
            <sz val="9"/>
            <color indexed="81"/>
            <rFont val="MS P ゴシック"/>
            <family val="3"/>
            <charset val="128"/>
          </rPr>
          <t>リレー(Ｐ)：
チーム内でプログラムに掲載する順番を1～6で選択してください</t>
        </r>
      </text>
    </comment>
    <comment ref="E58" authorId="0" shapeId="0" xr:uid="{0D1882F2-D925-47FB-9823-0460CE299D3F}">
      <text>
        <r>
          <rPr>
            <b/>
            <sz val="9"/>
            <color indexed="81"/>
            <rFont val="MS P ゴシック"/>
            <family val="3"/>
            <charset val="128"/>
          </rPr>
          <t>姓ﾌﾘｶﾞﾅ：
式の答が間違えなら直接入力してください</t>
        </r>
      </text>
    </comment>
    <comment ref="F58" authorId="0" shapeId="0" xr:uid="{7167B614-5829-4C15-88C6-D526189EAFA7}">
      <text>
        <r>
          <rPr>
            <b/>
            <sz val="9"/>
            <color indexed="81"/>
            <rFont val="MS P ゴシック"/>
            <family val="3"/>
            <charset val="128"/>
          </rPr>
          <t>名ﾌﾘｶﾞﾅ：
式の答が間違えなら直接入力してください</t>
        </r>
      </text>
    </comment>
    <comment ref="G58" authorId="0" shapeId="0" xr:uid="{65383AFE-5C9E-4A5D-A88D-9F7A25F09489}">
      <text>
        <r>
          <rPr>
            <b/>
            <sz val="9"/>
            <color indexed="81"/>
            <rFont val="MS P ゴシック"/>
            <family val="3"/>
            <charset val="128"/>
          </rPr>
          <t>学年
一般は空欄
中学生以下は選択してください</t>
        </r>
      </text>
    </comment>
    <comment ref="H58" authorId="0" shapeId="0" xr:uid="{71A70EA7-A2B6-497F-A7AC-0A2C0319CD3C}">
      <text>
        <r>
          <rPr>
            <b/>
            <sz val="9"/>
            <color indexed="81"/>
            <rFont val="MS P ゴシック"/>
            <family val="3"/>
            <charset val="128"/>
          </rPr>
          <t>生年月日(西暦年)：西暦で生まれた年(4桁)を入力してください</t>
        </r>
      </text>
    </comment>
    <comment ref="I58" authorId="0" shapeId="0" xr:uid="{C6D7F106-B3C4-4959-B0A4-1308BD2513C7}">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8" authorId="0" shapeId="0" xr:uid="{0D1CB3CC-EBF4-4E56-B953-0931D488DCFF}">
      <text>
        <r>
          <rPr>
            <b/>
            <sz val="9"/>
            <color indexed="81"/>
            <rFont val="MS P ゴシック"/>
            <family val="3"/>
            <charset val="128"/>
          </rPr>
          <t>生年月日(日)：
生まれた日を入力してください</t>
        </r>
      </text>
    </comment>
    <comment ref="K58" authorId="0" shapeId="0" xr:uid="{26A6D32D-1405-4968-90E0-2111F66DD64A}">
      <text>
        <r>
          <rPr>
            <b/>
            <sz val="9"/>
            <color indexed="81"/>
            <rFont val="MS P ゴシック"/>
            <family val="3"/>
            <charset val="128"/>
          </rPr>
          <t>出場種目(個人１)：
種目を選択してください</t>
        </r>
      </text>
    </comment>
    <comment ref="L58" authorId="0" shapeId="0" xr:uid="{D3541C28-9509-422D-80A2-56635D354CA4}">
      <text>
        <r>
          <rPr>
            <b/>
            <sz val="9"/>
            <color indexed="81"/>
            <rFont val="MS P ゴシック"/>
            <family val="3"/>
            <charset val="128"/>
          </rPr>
          <t>ベスト記録
トラック：分
の値を入力してください</t>
        </r>
      </text>
    </comment>
    <comment ref="M58" authorId="0" shapeId="0" xr:uid="{892193D2-89CD-4B5D-AA9A-5BCE7AA89719}">
      <text>
        <r>
          <rPr>
            <b/>
            <sz val="9"/>
            <color indexed="81"/>
            <rFont val="MS P ゴシック"/>
            <family val="3"/>
            <charset val="128"/>
          </rPr>
          <t>ベスト記録
トラック：秒
フィールド：m
の値を入力してください(2桁表示)</t>
        </r>
      </text>
    </comment>
    <comment ref="N58" authorId="0" shapeId="0" xr:uid="{69B59624-615F-4202-BCD0-014A79503848}">
      <text>
        <r>
          <rPr>
            <b/>
            <sz val="9"/>
            <color indexed="81"/>
            <rFont val="MS P ゴシック"/>
            <family val="3"/>
            <charset val="128"/>
          </rPr>
          <t>ベスト記録
トラック：1/100秒
フィールド：㎝
の値を入力してください(2桁表示)</t>
        </r>
      </text>
    </comment>
    <comment ref="O58" authorId="0" shapeId="0" xr:uid="{42CB5C0D-8CAE-496E-9ABF-5A3B81F5D473}">
      <text>
        <r>
          <rPr>
            <b/>
            <sz val="9"/>
            <color indexed="81"/>
            <rFont val="MS P ゴシック"/>
            <family val="3"/>
            <charset val="128"/>
          </rPr>
          <t>出場種目(個人２)：
種目を選択してください</t>
        </r>
      </text>
    </comment>
    <comment ref="P58" authorId="0" shapeId="0" xr:uid="{104831A5-3A21-468C-B615-DAE159332DAA}">
      <text>
        <r>
          <rPr>
            <b/>
            <sz val="9"/>
            <color indexed="81"/>
            <rFont val="MS P ゴシック"/>
            <family val="3"/>
            <charset val="128"/>
          </rPr>
          <t>ベスト記録
トラック：分
の値を入力してください</t>
        </r>
      </text>
    </comment>
    <comment ref="Q58" authorId="0" shapeId="0" xr:uid="{C1579B9A-0456-41B3-8CD4-FF0FB76FB606}">
      <text>
        <r>
          <rPr>
            <b/>
            <sz val="9"/>
            <color indexed="81"/>
            <rFont val="MS P ゴシック"/>
            <family val="3"/>
            <charset val="128"/>
          </rPr>
          <t>ベスト記録
トラック：秒
フィールド：m
の値を入力してください(2桁表示)</t>
        </r>
      </text>
    </comment>
    <comment ref="R58" authorId="0" shapeId="0" xr:uid="{927FAB10-263E-4BE8-80CA-49FE94742034}">
      <text>
        <r>
          <rPr>
            <b/>
            <sz val="9"/>
            <color indexed="81"/>
            <rFont val="MS P ゴシック"/>
            <family val="3"/>
            <charset val="128"/>
          </rPr>
          <t>ベスト記録
トラック：1/100秒
フィールド：㎝
の値を入力してください(2桁表示)</t>
        </r>
      </text>
    </comment>
    <comment ref="S58" authorId="0" shapeId="0" xr:uid="{0051B157-8FA3-487E-80EB-D9EF35D4DE03}">
      <text>
        <r>
          <rPr>
            <b/>
            <sz val="9"/>
            <color indexed="81"/>
            <rFont val="MS P ゴシック"/>
            <family val="3"/>
            <charset val="128"/>
          </rPr>
          <t>リレー(チーム名)：
チームに名前を付けてください。団体名の場合には記号を付記してください</t>
        </r>
      </text>
    </comment>
    <comment ref="T58" authorId="0" shapeId="0" xr:uid="{28F4D853-4F56-4F8F-9341-FA56B4C65CB4}">
      <text>
        <r>
          <rPr>
            <b/>
            <sz val="9"/>
            <color indexed="81"/>
            <rFont val="MS P ゴシック"/>
            <family val="3"/>
            <charset val="128"/>
          </rPr>
          <t>リレー(種目)：
種目を選択してください</t>
        </r>
      </text>
    </comment>
    <comment ref="U58" authorId="0" shapeId="0" xr:uid="{167B6D28-FE51-4B48-AEE8-87A00BF9B07B}">
      <text>
        <r>
          <rPr>
            <b/>
            <sz val="9"/>
            <color indexed="81"/>
            <rFont val="MS P ゴシック"/>
            <family val="3"/>
            <charset val="128"/>
          </rPr>
          <t>リレー(Ｐ)：
チーム内でプログラムに掲載する順番を1～6で選択してください</t>
        </r>
      </text>
    </comment>
    <comment ref="E59" authorId="0" shapeId="0" xr:uid="{52AF34B9-094A-45D9-A837-1263349E35F7}">
      <text>
        <r>
          <rPr>
            <b/>
            <sz val="9"/>
            <color indexed="81"/>
            <rFont val="MS P ゴシック"/>
            <family val="3"/>
            <charset val="128"/>
          </rPr>
          <t>姓ﾌﾘｶﾞﾅ：
式の答が間違えなら直接入力してください</t>
        </r>
      </text>
    </comment>
    <comment ref="F59" authorId="0" shapeId="0" xr:uid="{0A6B3018-8CCB-4FCF-93E7-90001DB642FD}">
      <text>
        <r>
          <rPr>
            <b/>
            <sz val="9"/>
            <color indexed="81"/>
            <rFont val="MS P ゴシック"/>
            <family val="3"/>
            <charset val="128"/>
          </rPr>
          <t>名ﾌﾘｶﾞﾅ：
式の答が間違えなら直接入力してください</t>
        </r>
      </text>
    </comment>
    <comment ref="G59" authorId="0" shapeId="0" xr:uid="{06AA77D9-8A35-41AF-8A4A-930AEF26E5B2}">
      <text>
        <r>
          <rPr>
            <b/>
            <sz val="9"/>
            <color indexed="81"/>
            <rFont val="MS P ゴシック"/>
            <family val="3"/>
            <charset val="128"/>
          </rPr>
          <t>学年
一般は空欄
中学生以下は選択してください</t>
        </r>
      </text>
    </comment>
    <comment ref="H59" authorId="0" shapeId="0" xr:uid="{E49F8DA6-0CAC-4623-A4C7-A329B0C75C8F}">
      <text>
        <r>
          <rPr>
            <b/>
            <sz val="9"/>
            <color indexed="81"/>
            <rFont val="MS P ゴシック"/>
            <family val="3"/>
            <charset val="128"/>
          </rPr>
          <t>生年月日(西暦年)：西暦で生まれた年(4桁)を入力してください</t>
        </r>
      </text>
    </comment>
    <comment ref="I59" authorId="0" shapeId="0" xr:uid="{F00E869A-8C00-4C09-9916-868E6CEBEF65}">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9" authorId="0" shapeId="0" xr:uid="{B4904D02-067B-49E2-B3D7-ACFDA3AB5A67}">
      <text>
        <r>
          <rPr>
            <b/>
            <sz val="9"/>
            <color indexed="81"/>
            <rFont val="MS P ゴシック"/>
            <family val="3"/>
            <charset val="128"/>
          </rPr>
          <t>生年月日(日)：
生まれた日を入力してください</t>
        </r>
      </text>
    </comment>
    <comment ref="K59" authorId="0" shapeId="0" xr:uid="{30AC22DB-DB51-4459-A7A2-A08076DD3475}">
      <text>
        <r>
          <rPr>
            <b/>
            <sz val="9"/>
            <color indexed="81"/>
            <rFont val="MS P ゴシック"/>
            <family val="3"/>
            <charset val="128"/>
          </rPr>
          <t>出場種目(個人１)：
種目を選択してください</t>
        </r>
      </text>
    </comment>
    <comment ref="L59" authorId="0" shapeId="0" xr:uid="{7E118EF3-FA8E-44D2-89E8-91DC041A928F}">
      <text>
        <r>
          <rPr>
            <b/>
            <sz val="9"/>
            <color indexed="81"/>
            <rFont val="MS P ゴシック"/>
            <family val="3"/>
            <charset val="128"/>
          </rPr>
          <t>ベスト記録
トラック：分
の値を入力してください</t>
        </r>
      </text>
    </comment>
    <comment ref="M59" authorId="0" shapeId="0" xr:uid="{4BD28A67-3AC3-4775-A363-1FEFA6A431FC}">
      <text>
        <r>
          <rPr>
            <b/>
            <sz val="9"/>
            <color indexed="81"/>
            <rFont val="MS P ゴシック"/>
            <family val="3"/>
            <charset val="128"/>
          </rPr>
          <t>ベスト記録
トラック：秒
フィールド：m
の値を入力してください(2桁表示)</t>
        </r>
      </text>
    </comment>
    <comment ref="N59" authorId="0" shapeId="0" xr:uid="{7575AF42-815D-49B9-A1C8-9FE5E32BE61E}">
      <text>
        <r>
          <rPr>
            <b/>
            <sz val="9"/>
            <color indexed="81"/>
            <rFont val="MS P ゴシック"/>
            <family val="3"/>
            <charset val="128"/>
          </rPr>
          <t>ベスト記録
トラック：1/100秒
フィールド：㎝
の値を入力してください(2桁表示)</t>
        </r>
      </text>
    </comment>
    <comment ref="O59" authorId="0" shapeId="0" xr:uid="{D677B048-7625-477D-8B91-521011292C09}">
      <text>
        <r>
          <rPr>
            <b/>
            <sz val="9"/>
            <color indexed="81"/>
            <rFont val="MS P ゴシック"/>
            <family val="3"/>
            <charset val="128"/>
          </rPr>
          <t>出場種目(個人２)：
種目を選択してください</t>
        </r>
      </text>
    </comment>
    <comment ref="P59" authorId="0" shapeId="0" xr:uid="{58383948-0368-4472-AF54-F707BFA3BF3D}">
      <text>
        <r>
          <rPr>
            <b/>
            <sz val="9"/>
            <color indexed="81"/>
            <rFont val="MS P ゴシック"/>
            <family val="3"/>
            <charset val="128"/>
          </rPr>
          <t>ベスト記録
トラック：分
の値を入力してください</t>
        </r>
      </text>
    </comment>
    <comment ref="Q59" authorId="0" shapeId="0" xr:uid="{BE83FB41-5BA1-4399-B87C-46FAB4B9EBB6}">
      <text>
        <r>
          <rPr>
            <b/>
            <sz val="9"/>
            <color indexed="81"/>
            <rFont val="MS P ゴシック"/>
            <family val="3"/>
            <charset val="128"/>
          </rPr>
          <t>ベスト記録
トラック：秒
フィールド：m
の値を入力してください(2桁表示)</t>
        </r>
      </text>
    </comment>
    <comment ref="R59" authorId="0" shapeId="0" xr:uid="{3C3009FC-20C3-4B27-A42A-70D59BFD25A6}">
      <text>
        <r>
          <rPr>
            <b/>
            <sz val="9"/>
            <color indexed="81"/>
            <rFont val="MS P ゴシック"/>
            <family val="3"/>
            <charset val="128"/>
          </rPr>
          <t>ベスト記録
トラック：1/100秒
フィールド：㎝
の値を入力してください(2桁表示)</t>
        </r>
      </text>
    </comment>
    <comment ref="S59" authorId="0" shapeId="0" xr:uid="{F1FDF05C-196F-4C91-9042-D836BABCF645}">
      <text>
        <r>
          <rPr>
            <b/>
            <sz val="9"/>
            <color indexed="81"/>
            <rFont val="MS P ゴシック"/>
            <family val="3"/>
            <charset val="128"/>
          </rPr>
          <t>リレー(チーム名)：
チームに名前を付けてください。団体名の場合には記号を付記してください</t>
        </r>
      </text>
    </comment>
    <comment ref="T59" authorId="0" shapeId="0" xr:uid="{9BB4D509-0BB8-4B64-A605-4BA1D5F9E43E}">
      <text>
        <r>
          <rPr>
            <b/>
            <sz val="9"/>
            <color indexed="81"/>
            <rFont val="MS P ゴシック"/>
            <family val="3"/>
            <charset val="128"/>
          </rPr>
          <t>リレー(種目)：
種目を選択してください</t>
        </r>
      </text>
    </comment>
    <comment ref="U59" authorId="0" shapeId="0" xr:uid="{262A0DA5-F8BE-421F-9040-B1C4A2E41E5E}">
      <text>
        <r>
          <rPr>
            <b/>
            <sz val="9"/>
            <color indexed="81"/>
            <rFont val="MS P ゴシック"/>
            <family val="3"/>
            <charset val="128"/>
          </rPr>
          <t>リレー(Ｐ)：
チーム内でプログラムに掲載する順番を1～6で選択してください</t>
        </r>
      </text>
    </comment>
    <comment ref="E60" authorId="0" shapeId="0" xr:uid="{F049FE5C-E60D-4E33-A730-508847283B4A}">
      <text>
        <r>
          <rPr>
            <b/>
            <sz val="9"/>
            <color indexed="81"/>
            <rFont val="MS P ゴシック"/>
            <family val="3"/>
            <charset val="128"/>
          </rPr>
          <t>姓ﾌﾘｶﾞﾅ：
式の答が間違えなら直接入力してください</t>
        </r>
      </text>
    </comment>
    <comment ref="F60" authorId="0" shapeId="0" xr:uid="{D2D32E07-3C0D-4488-9895-68B36F249C41}">
      <text>
        <r>
          <rPr>
            <b/>
            <sz val="9"/>
            <color indexed="81"/>
            <rFont val="MS P ゴシック"/>
            <family val="3"/>
            <charset val="128"/>
          </rPr>
          <t>名ﾌﾘｶﾞﾅ：
式の答が間違えなら直接入力してください</t>
        </r>
      </text>
    </comment>
    <comment ref="G60" authorId="0" shapeId="0" xr:uid="{C503B906-41B2-4C2C-81D7-E9EDA1D64A9C}">
      <text>
        <r>
          <rPr>
            <b/>
            <sz val="9"/>
            <color indexed="81"/>
            <rFont val="MS P ゴシック"/>
            <family val="3"/>
            <charset val="128"/>
          </rPr>
          <t>学年
一般は空欄
中学生以下は選択してください</t>
        </r>
      </text>
    </comment>
    <comment ref="H60" authorId="0" shapeId="0" xr:uid="{E0448A87-B1D8-4E81-B1A2-9D565AA44653}">
      <text>
        <r>
          <rPr>
            <b/>
            <sz val="9"/>
            <color indexed="81"/>
            <rFont val="MS P ゴシック"/>
            <family val="3"/>
            <charset val="128"/>
          </rPr>
          <t>生年月日(西暦年)：西暦で生まれた年(4桁)を入力してください</t>
        </r>
      </text>
    </comment>
    <comment ref="I60" authorId="0" shapeId="0" xr:uid="{29A6875B-D833-4A05-B3BE-9B76888AAE82}">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0" authorId="0" shapeId="0" xr:uid="{F3E3297C-2676-4B3F-9C62-9165B6352A2E}">
      <text>
        <r>
          <rPr>
            <b/>
            <sz val="9"/>
            <color indexed="81"/>
            <rFont val="MS P ゴシック"/>
            <family val="3"/>
            <charset val="128"/>
          </rPr>
          <t>生年月日(日)：
生まれた日を入力してください</t>
        </r>
      </text>
    </comment>
    <comment ref="K60" authorId="0" shapeId="0" xr:uid="{D72BFFE4-611D-4BC0-B61F-0DE09DAD3062}">
      <text>
        <r>
          <rPr>
            <b/>
            <sz val="9"/>
            <color indexed="81"/>
            <rFont val="MS P ゴシック"/>
            <family val="3"/>
            <charset val="128"/>
          </rPr>
          <t>出場種目(個人１)：
種目を選択してください</t>
        </r>
      </text>
    </comment>
    <comment ref="L60" authorId="0" shapeId="0" xr:uid="{7F069ACD-39C1-485E-B81C-F53943F4BCC2}">
      <text>
        <r>
          <rPr>
            <b/>
            <sz val="9"/>
            <color indexed="81"/>
            <rFont val="MS P ゴシック"/>
            <family val="3"/>
            <charset val="128"/>
          </rPr>
          <t>ベスト記録
トラック：分
の値を入力してください</t>
        </r>
      </text>
    </comment>
    <comment ref="M60" authorId="0" shapeId="0" xr:uid="{9353806B-B6D0-4EEF-96C6-844117F08FE0}">
      <text>
        <r>
          <rPr>
            <b/>
            <sz val="9"/>
            <color indexed="81"/>
            <rFont val="MS P ゴシック"/>
            <family val="3"/>
            <charset val="128"/>
          </rPr>
          <t>ベスト記録
トラック：秒
フィールド：m
の値を入力してください(2桁表示)</t>
        </r>
      </text>
    </comment>
    <comment ref="N60" authorId="0" shapeId="0" xr:uid="{2EEB0176-4BE3-4317-ACC4-78E6DD1CA2F6}">
      <text>
        <r>
          <rPr>
            <b/>
            <sz val="9"/>
            <color indexed="81"/>
            <rFont val="MS P ゴシック"/>
            <family val="3"/>
            <charset val="128"/>
          </rPr>
          <t>ベスト記録
トラック：1/100秒
フィールド：㎝
の値を入力してください(2桁表示)</t>
        </r>
      </text>
    </comment>
    <comment ref="O60" authorId="0" shapeId="0" xr:uid="{BED9FA94-8D86-473E-BAD2-A9B7BCFD6AB6}">
      <text>
        <r>
          <rPr>
            <b/>
            <sz val="9"/>
            <color indexed="81"/>
            <rFont val="MS P ゴシック"/>
            <family val="3"/>
            <charset val="128"/>
          </rPr>
          <t>出場種目(個人２)：
種目を選択してください</t>
        </r>
      </text>
    </comment>
    <comment ref="P60" authorId="0" shapeId="0" xr:uid="{015DF2B6-4103-4E1B-A962-0651F6706A4D}">
      <text>
        <r>
          <rPr>
            <b/>
            <sz val="9"/>
            <color indexed="81"/>
            <rFont val="MS P ゴシック"/>
            <family val="3"/>
            <charset val="128"/>
          </rPr>
          <t>ベスト記録
トラック：分
の値を入力してください</t>
        </r>
      </text>
    </comment>
    <comment ref="Q60" authorId="0" shapeId="0" xr:uid="{6A34B0D3-AE8A-429F-A183-BB9E46AF7BE3}">
      <text>
        <r>
          <rPr>
            <b/>
            <sz val="9"/>
            <color indexed="81"/>
            <rFont val="MS P ゴシック"/>
            <family val="3"/>
            <charset val="128"/>
          </rPr>
          <t>ベスト記録
トラック：秒
フィールド：m
の値を入力してください(2桁表示)</t>
        </r>
      </text>
    </comment>
    <comment ref="R60" authorId="0" shapeId="0" xr:uid="{1B2A9F1E-7291-476F-B2AB-4A631C9A0EAC}">
      <text>
        <r>
          <rPr>
            <b/>
            <sz val="9"/>
            <color indexed="81"/>
            <rFont val="MS P ゴシック"/>
            <family val="3"/>
            <charset val="128"/>
          </rPr>
          <t>ベスト記録
トラック：1/100秒
フィールド：㎝
の値を入力してください(2桁表示)</t>
        </r>
      </text>
    </comment>
    <comment ref="S60" authorId="0" shapeId="0" xr:uid="{D56EB46E-FB94-4274-BB65-07DDDCFAEA85}">
      <text>
        <r>
          <rPr>
            <b/>
            <sz val="9"/>
            <color indexed="81"/>
            <rFont val="MS P ゴシック"/>
            <family val="3"/>
            <charset val="128"/>
          </rPr>
          <t>リレー(チーム名)：
チームに名前を付けてください。団体名の場合には記号を付記してください</t>
        </r>
      </text>
    </comment>
    <comment ref="T60" authorId="0" shapeId="0" xr:uid="{76504FDB-1F29-4E66-ABCB-F84247745747}">
      <text>
        <r>
          <rPr>
            <b/>
            <sz val="9"/>
            <color indexed="81"/>
            <rFont val="MS P ゴシック"/>
            <family val="3"/>
            <charset val="128"/>
          </rPr>
          <t>リレー(種目)：
種目を選択してください</t>
        </r>
      </text>
    </comment>
    <comment ref="U60" authorId="0" shapeId="0" xr:uid="{6E5871F1-14A0-4547-8E47-F66600620303}">
      <text>
        <r>
          <rPr>
            <b/>
            <sz val="9"/>
            <color indexed="81"/>
            <rFont val="MS P ゴシック"/>
            <family val="3"/>
            <charset val="128"/>
          </rPr>
          <t>リレー(Ｐ)：
チーム内でプログラムに掲載する順番を1～6で選択してください</t>
        </r>
      </text>
    </comment>
    <comment ref="E61" authorId="0" shapeId="0" xr:uid="{CDB4E6DB-8C18-44F2-A723-BF6B3EC78FF2}">
      <text>
        <r>
          <rPr>
            <b/>
            <sz val="9"/>
            <color indexed="81"/>
            <rFont val="MS P ゴシック"/>
            <family val="3"/>
            <charset val="128"/>
          </rPr>
          <t>姓ﾌﾘｶﾞﾅ：
式の答が間違えなら直接入力してください</t>
        </r>
      </text>
    </comment>
    <comment ref="F61" authorId="0" shapeId="0" xr:uid="{E80A1AFA-FCDE-401B-A31E-1058E4EC7099}">
      <text>
        <r>
          <rPr>
            <b/>
            <sz val="9"/>
            <color indexed="81"/>
            <rFont val="MS P ゴシック"/>
            <family val="3"/>
            <charset val="128"/>
          </rPr>
          <t>名ﾌﾘｶﾞﾅ：
式の答が間違えなら直接入力してください</t>
        </r>
      </text>
    </comment>
    <comment ref="G61" authorId="0" shapeId="0" xr:uid="{F66B7771-6C02-445E-81D6-ABD6D7C38075}">
      <text>
        <r>
          <rPr>
            <b/>
            <sz val="9"/>
            <color indexed="81"/>
            <rFont val="MS P ゴシック"/>
            <family val="3"/>
            <charset val="128"/>
          </rPr>
          <t>学年
一般は空欄
中学生以下は選択してください</t>
        </r>
      </text>
    </comment>
    <comment ref="H61" authorId="0" shapeId="0" xr:uid="{7D5DF426-4ABF-4BD5-8FA6-5105930EC457}">
      <text>
        <r>
          <rPr>
            <b/>
            <sz val="9"/>
            <color indexed="81"/>
            <rFont val="MS P ゴシック"/>
            <family val="3"/>
            <charset val="128"/>
          </rPr>
          <t>生年月日(西暦年)：西暦で生まれた年(4桁)を入力してください</t>
        </r>
      </text>
    </comment>
    <comment ref="I61" authorId="0" shapeId="0" xr:uid="{B8C05FF2-3F02-4E35-9CE2-F3EA4116E8DB}">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1" authorId="0" shapeId="0" xr:uid="{292ABFF1-C39E-4213-85B2-64D32D5A878A}">
      <text>
        <r>
          <rPr>
            <b/>
            <sz val="9"/>
            <color indexed="81"/>
            <rFont val="MS P ゴシック"/>
            <family val="3"/>
            <charset val="128"/>
          </rPr>
          <t>生年月日(日)：
生まれた日を入力してください</t>
        </r>
      </text>
    </comment>
    <comment ref="K61" authorId="0" shapeId="0" xr:uid="{56872B7D-6667-4020-B27D-1DA06EB54475}">
      <text>
        <r>
          <rPr>
            <b/>
            <sz val="9"/>
            <color indexed="81"/>
            <rFont val="MS P ゴシック"/>
            <family val="3"/>
            <charset val="128"/>
          </rPr>
          <t>出場種目(個人１)：
種目を選択してください</t>
        </r>
      </text>
    </comment>
    <comment ref="L61" authorId="0" shapeId="0" xr:uid="{B21BA0BF-D262-420F-AA69-7B7B852D7279}">
      <text>
        <r>
          <rPr>
            <b/>
            <sz val="9"/>
            <color indexed="81"/>
            <rFont val="MS P ゴシック"/>
            <family val="3"/>
            <charset val="128"/>
          </rPr>
          <t>ベスト記録
トラック：分
の値を入力してください</t>
        </r>
      </text>
    </comment>
    <comment ref="M61" authorId="0" shapeId="0" xr:uid="{67E55C2E-7714-4304-B749-B85190C1843C}">
      <text>
        <r>
          <rPr>
            <b/>
            <sz val="9"/>
            <color indexed="81"/>
            <rFont val="MS P ゴシック"/>
            <family val="3"/>
            <charset val="128"/>
          </rPr>
          <t>ベスト記録
トラック：秒
フィールド：m
の値を入力してください(2桁表示)</t>
        </r>
      </text>
    </comment>
    <comment ref="N61" authorId="0" shapeId="0" xr:uid="{3B465BB2-BFBA-4AEA-817E-13495992EE9F}">
      <text>
        <r>
          <rPr>
            <b/>
            <sz val="9"/>
            <color indexed="81"/>
            <rFont val="MS P ゴシック"/>
            <family val="3"/>
            <charset val="128"/>
          </rPr>
          <t>ベスト記録
トラック：1/100秒
フィールド：㎝
の値を入力してください(2桁表示)</t>
        </r>
      </text>
    </comment>
    <comment ref="O61" authorId="0" shapeId="0" xr:uid="{AB29C693-7477-4ACD-94F0-0AB3A44790F1}">
      <text>
        <r>
          <rPr>
            <b/>
            <sz val="9"/>
            <color indexed="81"/>
            <rFont val="MS P ゴシック"/>
            <family val="3"/>
            <charset val="128"/>
          </rPr>
          <t>出場種目(個人２)：
種目を選択してください</t>
        </r>
      </text>
    </comment>
    <comment ref="P61" authorId="0" shapeId="0" xr:uid="{B423ECEB-6525-4610-A59A-610AF2917A9C}">
      <text>
        <r>
          <rPr>
            <b/>
            <sz val="9"/>
            <color indexed="81"/>
            <rFont val="MS P ゴシック"/>
            <family val="3"/>
            <charset val="128"/>
          </rPr>
          <t>ベスト記録
トラック：分
の値を入力してください</t>
        </r>
      </text>
    </comment>
    <comment ref="Q61" authorId="0" shapeId="0" xr:uid="{7FFE2C98-87CF-4ADA-9477-425ABF5A9B79}">
      <text>
        <r>
          <rPr>
            <b/>
            <sz val="9"/>
            <color indexed="81"/>
            <rFont val="MS P ゴシック"/>
            <family val="3"/>
            <charset val="128"/>
          </rPr>
          <t>ベスト記録
トラック：秒
フィールド：m
の値を入力してください(2桁表示)</t>
        </r>
      </text>
    </comment>
    <comment ref="R61" authorId="0" shapeId="0" xr:uid="{F86578F9-102B-427C-A605-1FAE53A9CFCC}">
      <text>
        <r>
          <rPr>
            <b/>
            <sz val="9"/>
            <color indexed="81"/>
            <rFont val="MS P ゴシック"/>
            <family val="3"/>
            <charset val="128"/>
          </rPr>
          <t>ベスト記録
トラック：1/100秒
フィールド：㎝
の値を入力してください(2桁表示)</t>
        </r>
      </text>
    </comment>
    <comment ref="S61" authorId="0" shapeId="0" xr:uid="{9073CEAB-A771-41F0-805E-C3A681745E28}">
      <text>
        <r>
          <rPr>
            <b/>
            <sz val="9"/>
            <color indexed="81"/>
            <rFont val="MS P ゴシック"/>
            <family val="3"/>
            <charset val="128"/>
          </rPr>
          <t>リレー(チーム名)：
チームに名前を付けてください。団体名の場合には記号を付記してください</t>
        </r>
      </text>
    </comment>
    <comment ref="T61" authorId="0" shapeId="0" xr:uid="{BFE86548-E133-43D8-B90D-6738C8D4020F}">
      <text>
        <r>
          <rPr>
            <b/>
            <sz val="9"/>
            <color indexed="81"/>
            <rFont val="MS P ゴシック"/>
            <family val="3"/>
            <charset val="128"/>
          </rPr>
          <t>リレー(種目)：
種目を選択してください</t>
        </r>
      </text>
    </comment>
    <comment ref="U61" authorId="0" shapeId="0" xr:uid="{B3185006-B9AB-4A96-8FA9-635ADB005555}">
      <text>
        <r>
          <rPr>
            <b/>
            <sz val="9"/>
            <color indexed="81"/>
            <rFont val="MS P ゴシック"/>
            <family val="3"/>
            <charset val="128"/>
          </rPr>
          <t>リレー(Ｐ)：
チーム内でプログラムに掲載する順番を1～6で選択してください</t>
        </r>
      </text>
    </comment>
    <comment ref="E62" authorId="0" shapeId="0" xr:uid="{9FB347E1-328D-4FD8-93A2-6F3B2FC4AE58}">
      <text>
        <r>
          <rPr>
            <b/>
            <sz val="9"/>
            <color indexed="81"/>
            <rFont val="MS P ゴシック"/>
            <family val="3"/>
            <charset val="128"/>
          </rPr>
          <t>姓ﾌﾘｶﾞﾅ：
式の答が間違えなら直接入力してください</t>
        </r>
      </text>
    </comment>
    <comment ref="F62" authorId="0" shapeId="0" xr:uid="{0CB17161-52B7-44F5-8D4A-3F6AEBFC511F}">
      <text>
        <r>
          <rPr>
            <b/>
            <sz val="9"/>
            <color indexed="81"/>
            <rFont val="MS P ゴシック"/>
            <family val="3"/>
            <charset val="128"/>
          </rPr>
          <t>名ﾌﾘｶﾞﾅ：
式の答が間違えなら直接入力してください</t>
        </r>
      </text>
    </comment>
    <comment ref="G62" authorId="0" shapeId="0" xr:uid="{F420850E-B56B-44E9-BC9B-F5691C15BDF1}">
      <text>
        <r>
          <rPr>
            <b/>
            <sz val="9"/>
            <color indexed="81"/>
            <rFont val="MS P ゴシック"/>
            <family val="3"/>
            <charset val="128"/>
          </rPr>
          <t>学年
一般は空欄
中学生以下は選択してください</t>
        </r>
      </text>
    </comment>
    <comment ref="H62" authorId="0" shapeId="0" xr:uid="{0ABDADD2-E84F-471C-8BC7-0A1906D596E0}">
      <text>
        <r>
          <rPr>
            <b/>
            <sz val="9"/>
            <color indexed="81"/>
            <rFont val="MS P ゴシック"/>
            <family val="3"/>
            <charset val="128"/>
          </rPr>
          <t>生年月日(西暦年)：西暦で生まれた年(4桁)を入力してください</t>
        </r>
      </text>
    </comment>
    <comment ref="I62" authorId="0" shapeId="0" xr:uid="{BE132874-4EC8-487E-9145-0E0AE39C3C32}">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2" authorId="0" shapeId="0" xr:uid="{88F0294E-32CE-48CE-98E7-36CC37A4D8BD}">
      <text>
        <r>
          <rPr>
            <b/>
            <sz val="9"/>
            <color indexed="81"/>
            <rFont val="MS P ゴシック"/>
            <family val="3"/>
            <charset val="128"/>
          </rPr>
          <t>生年月日(日)：
生まれた日を入力してください</t>
        </r>
      </text>
    </comment>
    <comment ref="K62" authorId="0" shapeId="0" xr:uid="{714DD487-0695-4B3A-A6F5-40AD2AD5FD27}">
      <text>
        <r>
          <rPr>
            <b/>
            <sz val="9"/>
            <color indexed="81"/>
            <rFont val="MS P ゴシック"/>
            <family val="3"/>
            <charset val="128"/>
          </rPr>
          <t>出場種目(個人１)：
種目を選択してください</t>
        </r>
      </text>
    </comment>
    <comment ref="L62" authorId="0" shapeId="0" xr:uid="{6968D207-EAE0-42EB-A296-61B353B68F8D}">
      <text>
        <r>
          <rPr>
            <b/>
            <sz val="9"/>
            <color indexed="81"/>
            <rFont val="MS P ゴシック"/>
            <family val="3"/>
            <charset val="128"/>
          </rPr>
          <t>ベスト記録
トラック：分
の値を入力してください</t>
        </r>
      </text>
    </comment>
    <comment ref="M62" authorId="0" shapeId="0" xr:uid="{384A2E2F-5DE0-45E6-B259-2D687D95E1D8}">
      <text>
        <r>
          <rPr>
            <b/>
            <sz val="9"/>
            <color indexed="81"/>
            <rFont val="MS P ゴシック"/>
            <family val="3"/>
            <charset val="128"/>
          </rPr>
          <t>ベスト記録
トラック：秒
フィールド：m
の値を入力してください(2桁表示)</t>
        </r>
      </text>
    </comment>
    <comment ref="N62" authorId="0" shapeId="0" xr:uid="{4EB9DC07-C06F-4204-8D0B-AE213B69A668}">
      <text>
        <r>
          <rPr>
            <b/>
            <sz val="9"/>
            <color indexed="81"/>
            <rFont val="MS P ゴシック"/>
            <family val="3"/>
            <charset val="128"/>
          </rPr>
          <t>ベスト記録
トラック：1/100秒
フィールド：㎝
の値を入力してください(2桁表示)</t>
        </r>
      </text>
    </comment>
    <comment ref="O62" authorId="0" shapeId="0" xr:uid="{8118467A-DCF1-4934-8D2D-23BCEF7BD94E}">
      <text>
        <r>
          <rPr>
            <b/>
            <sz val="9"/>
            <color indexed="81"/>
            <rFont val="MS P ゴシック"/>
            <family val="3"/>
            <charset val="128"/>
          </rPr>
          <t>出場種目(個人２)：
種目を選択してください</t>
        </r>
      </text>
    </comment>
    <comment ref="P62" authorId="0" shapeId="0" xr:uid="{D6401375-387A-40A6-BD33-BB7D4C28E3AE}">
      <text>
        <r>
          <rPr>
            <b/>
            <sz val="9"/>
            <color indexed="81"/>
            <rFont val="MS P ゴシック"/>
            <family val="3"/>
            <charset val="128"/>
          </rPr>
          <t>ベスト記録
トラック：分
の値を入力してください</t>
        </r>
      </text>
    </comment>
    <comment ref="Q62" authorId="0" shapeId="0" xr:uid="{C9BFE4D6-AC99-410B-8D22-F0A5B8453F88}">
      <text>
        <r>
          <rPr>
            <b/>
            <sz val="9"/>
            <color indexed="81"/>
            <rFont val="MS P ゴシック"/>
            <family val="3"/>
            <charset val="128"/>
          </rPr>
          <t>ベスト記録
トラック：秒
フィールド：m
の値を入力してください(2桁表示)</t>
        </r>
      </text>
    </comment>
    <comment ref="R62" authorId="0" shapeId="0" xr:uid="{734DD65F-E73A-4E19-80B7-B0B5797D8AE1}">
      <text>
        <r>
          <rPr>
            <b/>
            <sz val="9"/>
            <color indexed="81"/>
            <rFont val="MS P ゴシック"/>
            <family val="3"/>
            <charset val="128"/>
          </rPr>
          <t>ベスト記録
トラック：1/100秒
フィールド：㎝
の値を入力してください(2桁表示)</t>
        </r>
      </text>
    </comment>
    <comment ref="S62" authorId="0" shapeId="0" xr:uid="{629D41CA-6A30-4D0A-A201-575A6C0EACD4}">
      <text>
        <r>
          <rPr>
            <b/>
            <sz val="9"/>
            <color indexed="81"/>
            <rFont val="MS P ゴシック"/>
            <family val="3"/>
            <charset val="128"/>
          </rPr>
          <t>リレー(チーム名)：
チームに名前を付けてください。団体名の場合には記号を付記してください</t>
        </r>
      </text>
    </comment>
    <comment ref="T62" authorId="0" shapeId="0" xr:uid="{09E54A99-275F-496B-B5B5-6E9C8481D3E6}">
      <text>
        <r>
          <rPr>
            <b/>
            <sz val="9"/>
            <color indexed="81"/>
            <rFont val="MS P ゴシック"/>
            <family val="3"/>
            <charset val="128"/>
          </rPr>
          <t>リレー(種目)：
種目を選択してください</t>
        </r>
      </text>
    </comment>
    <comment ref="U62" authorId="0" shapeId="0" xr:uid="{BD6DE835-3577-4B35-B0A1-8C6E21D2FEDF}">
      <text>
        <r>
          <rPr>
            <b/>
            <sz val="9"/>
            <color indexed="81"/>
            <rFont val="MS P ゴシック"/>
            <family val="3"/>
            <charset val="128"/>
          </rPr>
          <t>リレー(Ｐ)：
チーム内でプログラムに掲載する順番を1～6で選択してください</t>
        </r>
      </text>
    </comment>
    <comment ref="E63" authorId="0" shapeId="0" xr:uid="{3C03F34C-09DD-4527-983D-01EDBDF30767}">
      <text>
        <r>
          <rPr>
            <b/>
            <sz val="9"/>
            <color indexed="81"/>
            <rFont val="MS P ゴシック"/>
            <family val="3"/>
            <charset val="128"/>
          </rPr>
          <t>姓ﾌﾘｶﾞﾅ：
式の答が間違えなら直接入力してください</t>
        </r>
      </text>
    </comment>
    <comment ref="F63" authorId="0" shapeId="0" xr:uid="{CB996648-C982-49B8-903F-8284EE07C771}">
      <text>
        <r>
          <rPr>
            <b/>
            <sz val="9"/>
            <color indexed="81"/>
            <rFont val="MS P ゴシック"/>
            <family val="3"/>
            <charset val="128"/>
          </rPr>
          <t>名ﾌﾘｶﾞﾅ：
式の答が間違えなら直接入力してください</t>
        </r>
      </text>
    </comment>
    <comment ref="G63" authorId="0" shapeId="0" xr:uid="{A07596CF-428F-4563-984E-3E14D17D5998}">
      <text>
        <r>
          <rPr>
            <b/>
            <sz val="9"/>
            <color indexed="81"/>
            <rFont val="MS P ゴシック"/>
            <family val="3"/>
            <charset val="128"/>
          </rPr>
          <t>学年
一般は空欄
中学生以下は選択してください</t>
        </r>
      </text>
    </comment>
    <comment ref="H63" authorId="0" shapeId="0" xr:uid="{BC22AFE2-F81A-41FF-8564-7147AE04614E}">
      <text>
        <r>
          <rPr>
            <b/>
            <sz val="9"/>
            <color indexed="81"/>
            <rFont val="MS P ゴシック"/>
            <family val="3"/>
            <charset val="128"/>
          </rPr>
          <t>生年月日(西暦年)：西暦で生まれた年(4桁)を入力してください</t>
        </r>
      </text>
    </comment>
    <comment ref="I63" authorId="0" shapeId="0" xr:uid="{537C9DCB-8D08-4000-937D-05FCAF58920A}">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3" authorId="0" shapeId="0" xr:uid="{6BEA6D85-6D51-4CD2-B059-FB5E98CD8EA9}">
      <text>
        <r>
          <rPr>
            <b/>
            <sz val="9"/>
            <color indexed="81"/>
            <rFont val="MS P ゴシック"/>
            <family val="3"/>
            <charset val="128"/>
          </rPr>
          <t>生年月日(日)：
生まれた日を入力してください</t>
        </r>
      </text>
    </comment>
    <comment ref="K63" authorId="0" shapeId="0" xr:uid="{15DE9BFD-21AD-460C-9C6C-0CF20E532B95}">
      <text>
        <r>
          <rPr>
            <b/>
            <sz val="9"/>
            <color indexed="81"/>
            <rFont val="MS P ゴシック"/>
            <family val="3"/>
            <charset val="128"/>
          </rPr>
          <t>出場種目(個人１)：
種目を選択してください</t>
        </r>
      </text>
    </comment>
    <comment ref="L63" authorId="0" shapeId="0" xr:uid="{108DC3D3-135E-4FC6-97B7-6A4E6C7C6EBE}">
      <text>
        <r>
          <rPr>
            <b/>
            <sz val="9"/>
            <color indexed="81"/>
            <rFont val="MS P ゴシック"/>
            <family val="3"/>
            <charset val="128"/>
          </rPr>
          <t>ベスト記録
トラック：分
の値を入力してください</t>
        </r>
      </text>
    </comment>
    <comment ref="M63" authorId="0" shapeId="0" xr:uid="{DAA85535-DBA6-4139-AA9C-139B1B3DBADB}">
      <text>
        <r>
          <rPr>
            <b/>
            <sz val="9"/>
            <color indexed="81"/>
            <rFont val="MS P ゴシック"/>
            <family val="3"/>
            <charset val="128"/>
          </rPr>
          <t>ベスト記録
トラック：秒
フィールド：m
の値を入力してください(2桁表示)</t>
        </r>
      </text>
    </comment>
    <comment ref="N63" authorId="0" shapeId="0" xr:uid="{591C64FD-8B00-40F0-8E8E-4038141B4645}">
      <text>
        <r>
          <rPr>
            <b/>
            <sz val="9"/>
            <color indexed="81"/>
            <rFont val="MS P ゴシック"/>
            <family val="3"/>
            <charset val="128"/>
          </rPr>
          <t>ベスト記録
トラック：1/100秒
フィールド：㎝
の値を入力してください(2桁表示)</t>
        </r>
      </text>
    </comment>
    <comment ref="O63" authorId="0" shapeId="0" xr:uid="{B3781727-80C6-4D0D-9992-3870B8809521}">
      <text>
        <r>
          <rPr>
            <b/>
            <sz val="9"/>
            <color indexed="81"/>
            <rFont val="MS P ゴシック"/>
            <family val="3"/>
            <charset val="128"/>
          </rPr>
          <t>出場種目(個人２)：
種目を選択してください</t>
        </r>
      </text>
    </comment>
    <comment ref="P63" authorId="0" shapeId="0" xr:uid="{8BAE044C-E209-41F6-83C7-AD6D06F51353}">
      <text>
        <r>
          <rPr>
            <b/>
            <sz val="9"/>
            <color indexed="81"/>
            <rFont val="MS P ゴシック"/>
            <family val="3"/>
            <charset val="128"/>
          </rPr>
          <t>ベスト記録
トラック：分
の値を入力してください</t>
        </r>
      </text>
    </comment>
    <comment ref="Q63" authorId="0" shapeId="0" xr:uid="{ABC6D316-3A43-434A-AB19-CEB4F7B425C4}">
      <text>
        <r>
          <rPr>
            <b/>
            <sz val="9"/>
            <color indexed="81"/>
            <rFont val="MS P ゴシック"/>
            <family val="3"/>
            <charset val="128"/>
          </rPr>
          <t>ベスト記録
トラック：秒
フィールド：m
の値を入力してください(2桁表示)</t>
        </r>
      </text>
    </comment>
    <comment ref="R63" authorId="0" shapeId="0" xr:uid="{01440F49-4980-4430-8A02-02D982A64700}">
      <text>
        <r>
          <rPr>
            <b/>
            <sz val="9"/>
            <color indexed="81"/>
            <rFont val="MS P ゴシック"/>
            <family val="3"/>
            <charset val="128"/>
          </rPr>
          <t>ベスト記録
トラック：1/100秒
フィールド：㎝
の値を入力してください(2桁表示)</t>
        </r>
      </text>
    </comment>
    <comment ref="S63" authorId="0" shapeId="0" xr:uid="{E43E058E-9BED-4680-9681-BA37DD657514}">
      <text>
        <r>
          <rPr>
            <b/>
            <sz val="9"/>
            <color indexed="81"/>
            <rFont val="MS P ゴシック"/>
            <family val="3"/>
            <charset val="128"/>
          </rPr>
          <t>リレー(チーム名)：
チームに名前を付けてください。団体名の場合には記号を付記してください</t>
        </r>
      </text>
    </comment>
    <comment ref="T63" authorId="0" shapeId="0" xr:uid="{CFE8D8FA-1EAC-46EE-852D-391999F55C2D}">
      <text>
        <r>
          <rPr>
            <b/>
            <sz val="9"/>
            <color indexed="81"/>
            <rFont val="MS P ゴシック"/>
            <family val="3"/>
            <charset val="128"/>
          </rPr>
          <t>リレー(種目)：
種目を選択してください</t>
        </r>
      </text>
    </comment>
    <comment ref="U63" authorId="0" shapeId="0" xr:uid="{AA6BBFE4-56D4-48C4-BAF6-0121C17A7BC8}">
      <text>
        <r>
          <rPr>
            <b/>
            <sz val="9"/>
            <color indexed="81"/>
            <rFont val="MS P ゴシック"/>
            <family val="3"/>
            <charset val="128"/>
          </rPr>
          <t>リレー(Ｐ)：
チーム内でプログラムに掲載する順番を1～6で選択してください</t>
        </r>
      </text>
    </comment>
    <comment ref="E64" authorId="0" shapeId="0" xr:uid="{533153D3-E68F-4E03-A908-E0E90EF586E2}">
      <text>
        <r>
          <rPr>
            <b/>
            <sz val="9"/>
            <color indexed="81"/>
            <rFont val="MS P ゴシック"/>
            <family val="3"/>
            <charset val="128"/>
          </rPr>
          <t>姓ﾌﾘｶﾞﾅ：
式の答が間違えなら直接入力してください</t>
        </r>
      </text>
    </comment>
    <comment ref="F64" authorId="0" shapeId="0" xr:uid="{13EEF6F6-3269-4014-97A0-A98A9BA1D71E}">
      <text>
        <r>
          <rPr>
            <b/>
            <sz val="9"/>
            <color indexed="81"/>
            <rFont val="MS P ゴシック"/>
            <family val="3"/>
            <charset val="128"/>
          </rPr>
          <t>名ﾌﾘｶﾞﾅ：
式の答が間違えなら直接入力してください</t>
        </r>
      </text>
    </comment>
    <comment ref="G64" authorId="0" shapeId="0" xr:uid="{1BAB556C-30A5-471A-8841-ED5A4359D3FC}">
      <text>
        <r>
          <rPr>
            <b/>
            <sz val="9"/>
            <color indexed="81"/>
            <rFont val="MS P ゴシック"/>
            <family val="3"/>
            <charset val="128"/>
          </rPr>
          <t>学年
一般は空欄
中学生以下は選択してください</t>
        </r>
      </text>
    </comment>
    <comment ref="H64" authorId="0" shapeId="0" xr:uid="{DEA0AD6F-0F92-468D-B65D-DBAB01CADDAA}">
      <text>
        <r>
          <rPr>
            <b/>
            <sz val="9"/>
            <color indexed="81"/>
            <rFont val="MS P ゴシック"/>
            <family val="3"/>
            <charset val="128"/>
          </rPr>
          <t>生年月日(西暦年)：西暦で生まれた年(4桁)を入力してください</t>
        </r>
      </text>
    </comment>
    <comment ref="I64" authorId="0" shapeId="0" xr:uid="{7BF6D570-3CB1-4061-B7CD-99297D8527A8}">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4" authorId="0" shapeId="0" xr:uid="{F966E7AD-16A5-46C2-8398-A90739499523}">
      <text>
        <r>
          <rPr>
            <b/>
            <sz val="9"/>
            <color indexed="81"/>
            <rFont val="MS P ゴシック"/>
            <family val="3"/>
            <charset val="128"/>
          </rPr>
          <t>生年月日(日)：
生まれた日を入力してください</t>
        </r>
      </text>
    </comment>
    <comment ref="K64" authorId="0" shapeId="0" xr:uid="{34673A73-B582-4379-9DED-461F4D9A2547}">
      <text>
        <r>
          <rPr>
            <b/>
            <sz val="9"/>
            <color indexed="81"/>
            <rFont val="MS P ゴシック"/>
            <family val="3"/>
            <charset val="128"/>
          </rPr>
          <t>出場種目(個人１)：
種目を選択してください</t>
        </r>
      </text>
    </comment>
    <comment ref="L64" authorId="0" shapeId="0" xr:uid="{1C967797-5D27-4C96-8B49-F3743D949991}">
      <text>
        <r>
          <rPr>
            <b/>
            <sz val="9"/>
            <color indexed="81"/>
            <rFont val="MS P ゴシック"/>
            <family val="3"/>
            <charset val="128"/>
          </rPr>
          <t>ベスト記録
トラック：分
の値を入力してください</t>
        </r>
      </text>
    </comment>
    <comment ref="M64" authorId="0" shapeId="0" xr:uid="{5518B9A1-F917-4EDA-928F-0F3058E93444}">
      <text>
        <r>
          <rPr>
            <b/>
            <sz val="9"/>
            <color indexed="81"/>
            <rFont val="MS P ゴシック"/>
            <family val="3"/>
            <charset val="128"/>
          </rPr>
          <t>ベスト記録
トラック：秒
フィールド：m
の値を入力してください(2桁表示)</t>
        </r>
      </text>
    </comment>
    <comment ref="N64" authorId="0" shapeId="0" xr:uid="{D8712BD3-979E-425F-8DBD-B8FB77DD0D86}">
      <text>
        <r>
          <rPr>
            <b/>
            <sz val="9"/>
            <color indexed="81"/>
            <rFont val="MS P ゴシック"/>
            <family val="3"/>
            <charset val="128"/>
          </rPr>
          <t>ベスト記録
トラック：1/100秒
フィールド：㎝
の値を入力してください(2桁表示)</t>
        </r>
      </text>
    </comment>
    <comment ref="O64" authorId="0" shapeId="0" xr:uid="{1CAE5F6F-7A1B-412B-9319-84FDF699B7F2}">
      <text>
        <r>
          <rPr>
            <b/>
            <sz val="9"/>
            <color indexed="81"/>
            <rFont val="MS P ゴシック"/>
            <family val="3"/>
            <charset val="128"/>
          </rPr>
          <t>出場種目(個人２)：
種目を選択してください</t>
        </r>
      </text>
    </comment>
    <comment ref="P64" authorId="0" shapeId="0" xr:uid="{0A17C26A-CF82-4687-AA18-D386439EB094}">
      <text>
        <r>
          <rPr>
            <b/>
            <sz val="9"/>
            <color indexed="81"/>
            <rFont val="MS P ゴシック"/>
            <family val="3"/>
            <charset val="128"/>
          </rPr>
          <t>ベスト記録
トラック：分
の値を入力してください</t>
        </r>
      </text>
    </comment>
    <comment ref="Q64" authorId="0" shapeId="0" xr:uid="{78DF16F9-F028-4E0F-A803-42B310BCEF96}">
      <text>
        <r>
          <rPr>
            <b/>
            <sz val="9"/>
            <color indexed="81"/>
            <rFont val="MS P ゴシック"/>
            <family val="3"/>
            <charset val="128"/>
          </rPr>
          <t>ベスト記録
トラック：秒
フィールド：m
の値を入力してください(2桁表示)</t>
        </r>
      </text>
    </comment>
    <comment ref="R64" authorId="0" shapeId="0" xr:uid="{C145CAB8-AF4E-4A24-A019-78A506B69584}">
      <text>
        <r>
          <rPr>
            <b/>
            <sz val="9"/>
            <color indexed="81"/>
            <rFont val="MS P ゴシック"/>
            <family val="3"/>
            <charset val="128"/>
          </rPr>
          <t>ベスト記録
トラック：1/100秒
フィールド：㎝
の値を入力してください(2桁表示)</t>
        </r>
      </text>
    </comment>
    <comment ref="S64" authorId="0" shapeId="0" xr:uid="{ED087C7A-06B8-4E10-9183-BD6A3DE13F49}">
      <text>
        <r>
          <rPr>
            <b/>
            <sz val="9"/>
            <color indexed="81"/>
            <rFont val="MS P ゴシック"/>
            <family val="3"/>
            <charset val="128"/>
          </rPr>
          <t>リレー(チーム名)：
チームに名前を付けてください。団体名の場合には記号を付記してください</t>
        </r>
      </text>
    </comment>
    <comment ref="T64" authorId="0" shapeId="0" xr:uid="{154DC459-1ED3-4631-A208-D49E33B62AF8}">
      <text>
        <r>
          <rPr>
            <b/>
            <sz val="9"/>
            <color indexed="81"/>
            <rFont val="MS P ゴシック"/>
            <family val="3"/>
            <charset val="128"/>
          </rPr>
          <t>リレー(種目)：
種目を選択してください</t>
        </r>
      </text>
    </comment>
    <comment ref="U64" authorId="0" shapeId="0" xr:uid="{B783A5A0-32C0-4436-97D6-A36D7A339B32}">
      <text>
        <r>
          <rPr>
            <b/>
            <sz val="9"/>
            <color indexed="81"/>
            <rFont val="MS P ゴシック"/>
            <family val="3"/>
            <charset val="128"/>
          </rPr>
          <t>リレー(Ｐ)：
チーム内でプログラムに掲載する順番を1～6で選択してください</t>
        </r>
      </text>
    </comment>
    <comment ref="E65" authorId="0" shapeId="0" xr:uid="{4A2B2110-E067-4E2B-A0F5-518A54951759}">
      <text>
        <r>
          <rPr>
            <b/>
            <sz val="9"/>
            <color indexed="81"/>
            <rFont val="MS P ゴシック"/>
            <family val="3"/>
            <charset val="128"/>
          </rPr>
          <t>姓ﾌﾘｶﾞﾅ：
式の答が間違えなら直接入力してください</t>
        </r>
      </text>
    </comment>
    <comment ref="F65" authorId="0" shapeId="0" xr:uid="{53B80089-0B2A-40DA-9945-F594A6CA386F}">
      <text>
        <r>
          <rPr>
            <b/>
            <sz val="9"/>
            <color indexed="81"/>
            <rFont val="MS P ゴシック"/>
            <family val="3"/>
            <charset val="128"/>
          </rPr>
          <t>名ﾌﾘｶﾞﾅ：
式の答が間違えなら直接入力してください</t>
        </r>
      </text>
    </comment>
    <comment ref="G65" authorId="0" shapeId="0" xr:uid="{035C3841-5BCD-4DDA-BF04-242110FC7E7C}">
      <text>
        <r>
          <rPr>
            <b/>
            <sz val="9"/>
            <color indexed="81"/>
            <rFont val="MS P ゴシック"/>
            <family val="3"/>
            <charset val="128"/>
          </rPr>
          <t>学年
一般は空欄
中学生以下は選択してください</t>
        </r>
      </text>
    </comment>
    <comment ref="H65" authorId="0" shapeId="0" xr:uid="{E4FBA311-6EC5-449B-958B-14EC946CF83D}">
      <text>
        <r>
          <rPr>
            <b/>
            <sz val="9"/>
            <color indexed="81"/>
            <rFont val="MS P ゴシック"/>
            <family val="3"/>
            <charset val="128"/>
          </rPr>
          <t>生年月日(西暦年)：西暦で生まれた年(4桁)を入力してください</t>
        </r>
      </text>
    </comment>
    <comment ref="I65" authorId="0" shapeId="0" xr:uid="{B4D68661-7C66-4095-919D-04ECE709C768}">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5" authorId="0" shapeId="0" xr:uid="{CAC1947E-C11B-49B8-870F-E8F105001B68}">
      <text>
        <r>
          <rPr>
            <b/>
            <sz val="9"/>
            <color indexed="81"/>
            <rFont val="MS P ゴシック"/>
            <family val="3"/>
            <charset val="128"/>
          </rPr>
          <t>生年月日(日)：
生まれた日を入力してください</t>
        </r>
      </text>
    </comment>
    <comment ref="K65" authorId="0" shapeId="0" xr:uid="{7A56CB17-A6CB-4397-9D3E-0EAFC7E452D6}">
      <text>
        <r>
          <rPr>
            <b/>
            <sz val="9"/>
            <color indexed="81"/>
            <rFont val="MS P ゴシック"/>
            <family val="3"/>
            <charset val="128"/>
          </rPr>
          <t>出場種目(個人１)：
種目を選択してください</t>
        </r>
      </text>
    </comment>
    <comment ref="L65" authorId="0" shapeId="0" xr:uid="{FCCFB2BF-A787-4165-BB16-6BBDFE434320}">
      <text>
        <r>
          <rPr>
            <b/>
            <sz val="9"/>
            <color indexed="81"/>
            <rFont val="MS P ゴシック"/>
            <family val="3"/>
            <charset val="128"/>
          </rPr>
          <t>ベスト記録
トラック：分
の値を入力してください</t>
        </r>
      </text>
    </comment>
    <comment ref="M65" authorId="0" shapeId="0" xr:uid="{B5AEFE8C-4A68-4A2C-BA1A-389231674C2D}">
      <text>
        <r>
          <rPr>
            <b/>
            <sz val="9"/>
            <color indexed="81"/>
            <rFont val="MS P ゴシック"/>
            <family val="3"/>
            <charset val="128"/>
          </rPr>
          <t>ベスト記録
トラック：秒
フィールド：m
の値を入力してください(2桁表示)</t>
        </r>
      </text>
    </comment>
    <comment ref="N65" authorId="0" shapeId="0" xr:uid="{8A0F518F-2B1F-484F-9CC9-EB086B00AD74}">
      <text>
        <r>
          <rPr>
            <b/>
            <sz val="9"/>
            <color indexed="81"/>
            <rFont val="MS P ゴシック"/>
            <family val="3"/>
            <charset val="128"/>
          </rPr>
          <t>ベスト記録
トラック：1/100秒
フィールド：㎝
の値を入力してください(2桁表示)</t>
        </r>
      </text>
    </comment>
    <comment ref="O65" authorId="0" shapeId="0" xr:uid="{A5D2151A-07E5-4B19-813C-8D7822D5255A}">
      <text>
        <r>
          <rPr>
            <b/>
            <sz val="9"/>
            <color indexed="81"/>
            <rFont val="MS P ゴシック"/>
            <family val="3"/>
            <charset val="128"/>
          </rPr>
          <t>出場種目(個人２)：
種目を選択してください</t>
        </r>
      </text>
    </comment>
    <comment ref="P65" authorId="0" shapeId="0" xr:uid="{683EEF6C-B68E-4E2A-B78E-CFD26F3EF708}">
      <text>
        <r>
          <rPr>
            <b/>
            <sz val="9"/>
            <color indexed="81"/>
            <rFont val="MS P ゴシック"/>
            <family val="3"/>
            <charset val="128"/>
          </rPr>
          <t>ベスト記録
トラック：分
の値を入力してください</t>
        </r>
      </text>
    </comment>
    <comment ref="Q65" authorId="0" shapeId="0" xr:uid="{1ABC0992-B3C5-4D08-943D-296E28E1D57B}">
      <text>
        <r>
          <rPr>
            <b/>
            <sz val="9"/>
            <color indexed="81"/>
            <rFont val="MS P ゴシック"/>
            <family val="3"/>
            <charset val="128"/>
          </rPr>
          <t>ベスト記録
トラック：秒
フィールド：m
の値を入力してください(2桁表示)</t>
        </r>
      </text>
    </comment>
    <comment ref="R65" authorId="0" shapeId="0" xr:uid="{EDE407C7-D0E1-4DE6-B9BC-C990C9EF180B}">
      <text>
        <r>
          <rPr>
            <b/>
            <sz val="9"/>
            <color indexed="81"/>
            <rFont val="MS P ゴシック"/>
            <family val="3"/>
            <charset val="128"/>
          </rPr>
          <t>ベスト記録
トラック：1/100秒
フィールド：㎝
の値を入力してください(2桁表示)</t>
        </r>
      </text>
    </comment>
    <comment ref="S65" authorId="0" shapeId="0" xr:uid="{A46C9459-BA48-41F5-A5BC-E283306BF833}">
      <text>
        <r>
          <rPr>
            <b/>
            <sz val="9"/>
            <color indexed="81"/>
            <rFont val="MS P ゴシック"/>
            <family val="3"/>
            <charset val="128"/>
          </rPr>
          <t>リレー(チーム名)：
チームに名前を付けてください。団体名の場合には記号を付記してください</t>
        </r>
      </text>
    </comment>
    <comment ref="T65" authorId="0" shapeId="0" xr:uid="{C2FB6F53-8AA0-49FB-931E-F9C15C267045}">
      <text>
        <r>
          <rPr>
            <b/>
            <sz val="9"/>
            <color indexed="81"/>
            <rFont val="MS P ゴシック"/>
            <family val="3"/>
            <charset val="128"/>
          </rPr>
          <t>リレー(種目)：
種目を選択してください</t>
        </r>
      </text>
    </comment>
    <comment ref="U65" authorId="0" shapeId="0" xr:uid="{075D1A86-7323-4519-8564-AB5E01408411}">
      <text>
        <r>
          <rPr>
            <b/>
            <sz val="9"/>
            <color indexed="81"/>
            <rFont val="MS P ゴシック"/>
            <family val="3"/>
            <charset val="128"/>
          </rPr>
          <t>リレー(Ｐ)：
チーム内でプログラムに掲載する順番を1～6で選択してください</t>
        </r>
      </text>
    </comment>
    <comment ref="E66" authorId="0" shapeId="0" xr:uid="{860AFB1C-6828-4543-A254-1B0EEECB65F7}">
      <text>
        <r>
          <rPr>
            <b/>
            <sz val="9"/>
            <color indexed="81"/>
            <rFont val="MS P ゴシック"/>
            <family val="3"/>
            <charset val="128"/>
          </rPr>
          <t>姓ﾌﾘｶﾞﾅ：
式の答が間違えなら直接入力してください</t>
        </r>
      </text>
    </comment>
    <comment ref="F66" authorId="0" shapeId="0" xr:uid="{41AF7338-282E-4A33-BA3C-215EEA32D689}">
      <text>
        <r>
          <rPr>
            <b/>
            <sz val="9"/>
            <color indexed="81"/>
            <rFont val="MS P ゴシック"/>
            <family val="3"/>
            <charset val="128"/>
          </rPr>
          <t>名ﾌﾘｶﾞﾅ：
式の答が間違えなら直接入力してください</t>
        </r>
      </text>
    </comment>
    <comment ref="G66" authorId="0" shapeId="0" xr:uid="{94A82B93-55A9-4D03-B086-96F45F12D0D0}">
      <text>
        <r>
          <rPr>
            <b/>
            <sz val="9"/>
            <color indexed="81"/>
            <rFont val="MS P ゴシック"/>
            <family val="3"/>
            <charset val="128"/>
          </rPr>
          <t>学年
一般は空欄
中学生以下は選択してください</t>
        </r>
      </text>
    </comment>
    <comment ref="H66" authorId="0" shapeId="0" xr:uid="{3E5B03E2-8D32-49BB-B1DF-632C680BE771}">
      <text>
        <r>
          <rPr>
            <b/>
            <sz val="9"/>
            <color indexed="81"/>
            <rFont val="MS P ゴシック"/>
            <family val="3"/>
            <charset val="128"/>
          </rPr>
          <t>生年月日(西暦年)：西暦で生まれた年(4桁)を入力してください</t>
        </r>
      </text>
    </comment>
    <comment ref="I66" authorId="0" shapeId="0" xr:uid="{7DD7ABB8-585B-4C0E-A41E-3060FC9A2C95}">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6" authorId="0" shapeId="0" xr:uid="{37EBFE0C-795E-4747-A176-6BB48EA66D6C}">
      <text>
        <r>
          <rPr>
            <b/>
            <sz val="9"/>
            <color indexed="81"/>
            <rFont val="MS P ゴシック"/>
            <family val="3"/>
            <charset val="128"/>
          </rPr>
          <t>生年月日(日)：
生まれた日を入力してください</t>
        </r>
      </text>
    </comment>
    <comment ref="K66" authorId="0" shapeId="0" xr:uid="{1C8362F1-6FC8-4AA6-8982-C4F355F3BF6D}">
      <text>
        <r>
          <rPr>
            <b/>
            <sz val="9"/>
            <color indexed="81"/>
            <rFont val="MS P ゴシック"/>
            <family val="3"/>
            <charset val="128"/>
          </rPr>
          <t>出場種目(個人１)：
種目を選択してください</t>
        </r>
      </text>
    </comment>
    <comment ref="L66" authorId="0" shapeId="0" xr:uid="{8CAB8E2A-6FE0-45F1-91B5-177DBA563390}">
      <text>
        <r>
          <rPr>
            <b/>
            <sz val="9"/>
            <color indexed="81"/>
            <rFont val="MS P ゴシック"/>
            <family val="3"/>
            <charset val="128"/>
          </rPr>
          <t>ベスト記録
トラック：分
の値を入力してください</t>
        </r>
      </text>
    </comment>
    <comment ref="M66" authorId="0" shapeId="0" xr:uid="{463F130E-8E8C-4B69-97FF-46AD71D681A7}">
      <text>
        <r>
          <rPr>
            <b/>
            <sz val="9"/>
            <color indexed="81"/>
            <rFont val="MS P ゴシック"/>
            <family val="3"/>
            <charset val="128"/>
          </rPr>
          <t>ベスト記録
トラック：秒
フィールド：m
の値を入力してください(2桁表示)</t>
        </r>
      </text>
    </comment>
    <comment ref="N66" authorId="0" shapeId="0" xr:uid="{6BF5576F-B4C9-4723-B433-5326C84AD201}">
      <text>
        <r>
          <rPr>
            <b/>
            <sz val="9"/>
            <color indexed="81"/>
            <rFont val="MS P ゴシック"/>
            <family val="3"/>
            <charset val="128"/>
          </rPr>
          <t>ベスト記録
トラック：1/100秒
フィールド：㎝
の値を入力してください(2桁表示)</t>
        </r>
      </text>
    </comment>
    <comment ref="O66" authorId="0" shapeId="0" xr:uid="{B5926386-A178-4394-BE1B-718A35D17199}">
      <text>
        <r>
          <rPr>
            <b/>
            <sz val="9"/>
            <color indexed="81"/>
            <rFont val="MS P ゴシック"/>
            <family val="3"/>
            <charset val="128"/>
          </rPr>
          <t>出場種目(個人２)：
種目を選択してください</t>
        </r>
      </text>
    </comment>
    <comment ref="P66" authorId="0" shapeId="0" xr:uid="{2AAFA91F-B746-409E-8545-418A35BC0010}">
      <text>
        <r>
          <rPr>
            <b/>
            <sz val="9"/>
            <color indexed="81"/>
            <rFont val="MS P ゴシック"/>
            <family val="3"/>
            <charset val="128"/>
          </rPr>
          <t>ベスト記録
トラック：分
の値を入力してください</t>
        </r>
      </text>
    </comment>
    <comment ref="Q66" authorId="0" shapeId="0" xr:uid="{0B63C6E5-5C73-460C-BE96-28CF2D4FF00A}">
      <text>
        <r>
          <rPr>
            <b/>
            <sz val="9"/>
            <color indexed="81"/>
            <rFont val="MS P ゴシック"/>
            <family val="3"/>
            <charset val="128"/>
          </rPr>
          <t>ベスト記録
トラック：秒
フィールド：m
の値を入力してください(2桁表示)</t>
        </r>
      </text>
    </comment>
    <comment ref="R66" authorId="0" shapeId="0" xr:uid="{2374F3BA-8D6F-4A95-87E7-D09118C8BA46}">
      <text>
        <r>
          <rPr>
            <b/>
            <sz val="9"/>
            <color indexed="81"/>
            <rFont val="MS P ゴシック"/>
            <family val="3"/>
            <charset val="128"/>
          </rPr>
          <t>ベスト記録
トラック：1/100秒
フィールド：㎝
の値を入力してください(2桁表示)</t>
        </r>
      </text>
    </comment>
    <comment ref="S66" authorId="0" shapeId="0" xr:uid="{95C33830-7C0A-4CE1-A37A-63A0BE11D7D5}">
      <text>
        <r>
          <rPr>
            <b/>
            <sz val="9"/>
            <color indexed="81"/>
            <rFont val="MS P ゴシック"/>
            <family val="3"/>
            <charset val="128"/>
          </rPr>
          <t>リレー(チーム名)：
チームに名前を付けてください。団体名の場合には記号を付記してください</t>
        </r>
      </text>
    </comment>
    <comment ref="T66" authorId="0" shapeId="0" xr:uid="{FBF2CFD3-0FC1-4B95-A7A2-0D3D92EACD51}">
      <text>
        <r>
          <rPr>
            <b/>
            <sz val="9"/>
            <color indexed="81"/>
            <rFont val="MS P ゴシック"/>
            <family val="3"/>
            <charset val="128"/>
          </rPr>
          <t>リレー(種目)：
種目を選択してください</t>
        </r>
      </text>
    </comment>
    <comment ref="U66" authorId="0" shapeId="0" xr:uid="{D327C309-A848-4354-BF32-0EA2FB07E2AE}">
      <text>
        <r>
          <rPr>
            <b/>
            <sz val="9"/>
            <color indexed="81"/>
            <rFont val="MS P ゴシック"/>
            <family val="3"/>
            <charset val="128"/>
          </rPr>
          <t>リレー(Ｐ)：
チーム内でプログラムに掲載する順番を1～6で選択してください</t>
        </r>
      </text>
    </comment>
    <comment ref="E67" authorId="0" shapeId="0" xr:uid="{B453D7E0-BE3F-41A3-BFA1-6EC8F680E6E4}">
      <text>
        <r>
          <rPr>
            <b/>
            <sz val="9"/>
            <color indexed="81"/>
            <rFont val="MS P ゴシック"/>
            <family val="3"/>
            <charset val="128"/>
          </rPr>
          <t>姓ﾌﾘｶﾞﾅ：
式の答が間違えなら直接入力してください</t>
        </r>
      </text>
    </comment>
    <comment ref="F67" authorId="0" shapeId="0" xr:uid="{8C560EAA-D63D-456B-8BC1-12C30DDAF50F}">
      <text>
        <r>
          <rPr>
            <b/>
            <sz val="9"/>
            <color indexed="81"/>
            <rFont val="MS P ゴシック"/>
            <family val="3"/>
            <charset val="128"/>
          </rPr>
          <t>名ﾌﾘｶﾞﾅ：
式の答が間違えなら直接入力してください</t>
        </r>
      </text>
    </comment>
    <comment ref="G67" authorId="0" shapeId="0" xr:uid="{384D1177-36C0-4CED-BBFA-90B4CBB04D14}">
      <text>
        <r>
          <rPr>
            <b/>
            <sz val="9"/>
            <color indexed="81"/>
            <rFont val="MS P ゴシック"/>
            <family val="3"/>
            <charset val="128"/>
          </rPr>
          <t>学年
一般は空欄
中学生以下は選択してください</t>
        </r>
      </text>
    </comment>
    <comment ref="H67" authorId="0" shapeId="0" xr:uid="{DE2700C1-B8A5-4D7C-9187-3CB1DC7CB09B}">
      <text>
        <r>
          <rPr>
            <b/>
            <sz val="9"/>
            <color indexed="81"/>
            <rFont val="MS P ゴシック"/>
            <family val="3"/>
            <charset val="128"/>
          </rPr>
          <t>生年月日(西暦年)：西暦で生まれた年(4桁)を入力してください</t>
        </r>
      </text>
    </comment>
    <comment ref="I67" authorId="0" shapeId="0" xr:uid="{612B0942-560F-4DFE-9837-003665353867}">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7" authorId="0" shapeId="0" xr:uid="{223B8E0B-8BC9-45CD-90EC-41EAC6F2A7AD}">
      <text>
        <r>
          <rPr>
            <b/>
            <sz val="9"/>
            <color indexed="81"/>
            <rFont val="MS P ゴシック"/>
            <family val="3"/>
            <charset val="128"/>
          </rPr>
          <t>生年月日(日)：
生まれた日を入力してください</t>
        </r>
      </text>
    </comment>
    <comment ref="K67" authorId="0" shapeId="0" xr:uid="{E8DD9C90-DEC6-402A-9F07-02EF88CC74D3}">
      <text>
        <r>
          <rPr>
            <b/>
            <sz val="9"/>
            <color indexed="81"/>
            <rFont val="MS P ゴシック"/>
            <family val="3"/>
            <charset val="128"/>
          </rPr>
          <t>出場種目(個人１)：
種目を選択してください</t>
        </r>
      </text>
    </comment>
    <comment ref="L67" authorId="0" shapeId="0" xr:uid="{489EE142-35CA-4D25-A51D-56E25EDED8C4}">
      <text>
        <r>
          <rPr>
            <b/>
            <sz val="9"/>
            <color indexed="81"/>
            <rFont val="MS P ゴシック"/>
            <family val="3"/>
            <charset val="128"/>
          </rPr>
          <t>ベスト記録
トラック：分
の値を入力してください</t>
        </r>
      </text>
    </comment>
    <comment ref="M67" authorId="0" shapeId="0" xr:uid="{CD87DF98-B689-4D76-A1FF-7C25CBBE206C}">
      <text>
        <r>
          <rPr>
            <b/>
            <sz val="9"/>
            <color indexed="81"/>
            <rFont val="MS P ゴシック"/>
            <family val="3"/>
            <charset val="128"/>
          </rPr>
          <t>ベスト記録
トラック：秒
フィールド：m
の値を入力してください(2桁表示)</t>
        </r>
      </text>
    </comment>
    <comment ref="N67" authorId="0" shapeId="0" xr:uid="{9FBC70DD-CF01-4A6B-8AAA-BAD8F93470A0}">
      <text>
        <r>
          <rPr>
            <b/>
            <sz val="9"/>
            <color indexed="81"/>
            <rFont val="MS P ゴシック"/>
            <family val="3"/>
            <charset val="128"/>
          </rPr>
          <t>ベスト記録
トラック：1/100秒
フィールド：㎝
の値を入力してください(2桁表示)</t>
        </r>
      </text>
    </comment>
    <comment ref="O67" authorId="0" shapeId="0" xr:uid="{C2735083-BFE5-4576-BC05-531F701015B8}">
      <text>
        <r>
          <rPr>
            <b/>
            <sz val="9"/>
            <color indexed="81"/>
            <rFont val="MS P ゴシック"/>
            <family val="3"/>
            <charset val="128"/>
          </rPr>
          <t>出場種目(個人２)：
種目を選択してください</t>
        </r>
      </text>
    </comment>
    <comment ref="P67" authorId="0" shapeId="0" xr:uid="{43C4BFFC-3CC0-41EC-AB14-06B3C82F56D0}">
      <text>
        <r>
          <rPr>
            <b/>
            <sz val="9"/>
            <color indexed="81"/>
            <rFont val="MS P ゴシック"/>
            <family val="3"/>
            <charset val="128"/>
          </rPr>
          <t>ベスト記録
トラック：分
の値を入力してください</t>
        </r>
      </text>
    </comment>
    <comment ref="Q67" authorId="0" shapeId="0" xr:uid="{F54B5D97-697E-4E0D-8205-BD6BA26F2776}">
      <text>
        <r>
          <rPr>
            <b/>
            <sz val="9"/>
            <color indexed="81"/>
            <rFont val="MS P ゴシック"/>
            <family val="3"/>
            <charset val="128"/>
          </rPr>
          <t>ベスト記録
トラック：秒
フィールド：m
の値を入力してください(2桁表示)</t>
        </r>
      </text>
    </comment>
    <comment ref="R67" authorId="0" shapeId="0" xr:uid="{1665B2C6-987C-4DC6-BA30-7ECB11B92759}">
      <text>
        <r>
          <rPr>
            <b/>
            <sz val="9"/>
            <color indexed="81"/>
            <rFont val="MS P ゴシック"/>
            <family val="3"/>
            <charset val="128"/>
          </rPr>
          <t>ベスト記録
トラック：1/100秒
フィールド：㎝
の値を入力してください(2桁表示)</t>
        </r>
      </text>
    </comment>
    <comment ref="S67" authorId="0" shapeId="0" xr:uid="{9029C21F-0A8A-43C3-B4E2-C17BCAF7B981}">
      <text>
        <r>
          <rPr>
            <b/>
            <sz val="9"/>
            <color indexed="81"/>
            <rFont val="MS P ゴシック"/>
            <family val="3"/>
            <charset val="128"/>
          </rPr>
          <t>リレー(チーム名)：
チームに名前を付けてください。団体名の場合には記号を付記してください</t>
        </r>
      </text>
    </comment>
    <comment ref="T67" authorId="0" shapeId="0" xr:uid="{C73F8129-FF0F-43B4-9102-579CC9339C4A}">
      <text>
        <r>
          <rPr>
            <b/>
            <sz val="9"/>
            <color indexed="81"/>
            <rFont val="MS P ゴシック"/>
            <family val="3"/>
            <charset val="128"/>
          </rPr>
          <t>リレー(種目)：
種目を選択してください</t>
        </r>
      </text>
    </comment>
    <comment ref="U67" authorId="0" shapeId="0" xr:uid="{98C8063A-D2F3-49AB-B5EA-85667E3A8700}">
      <text>
        <r>
          <rPr>
            <b/>
            <sz val="9"/>
            <color indexed="81"/>
            <rFont val="MS P ゴシック"/>
            <family val="3"/>
            <charset val="128"/>
          </rPr>
          <t>リレー(Ｐ)：
チーム内でプログラムに掲載する順番を1～6で選択してください</t>
        </r>
      </text>
    </comment>
    <comment ref="E68" authorId="0" shapeId="0" xr:uid="{A61EEDDF-E2C0-4737-AA3B-58487738A2A6}">
      <text>
        <r>
          <rPr>
            <b/>
            <sz val="9"/>
            <color indexed="81"/>
            <rFont val="MS P ゴシック"/>
            <family val="3"/>
            <charset val="128"/>
          </rPr>
          <t>姓ﾌﾘｶﾞﾅ：
式の答が間違えなら直接入力してください</t>
        </r>
      </text>
    </comment>
    <comment ref="F68" authorId="0" shapeId="0" xr:uid="{E39EC47A-0E89-49D3-9AEC-FBE7C9898ECB}">
      <text>
        <r>
          <rPr>
            <b/>
            <sz val="9"/>
            <color indexed="81"/>
            <rFont val="MS P ゴシック"/>
            <family val="3"/>
            <charset val="128"/>
          </rPr>
          <t>名ﾌﾘｶﾞﾅ：
式の答が間違えなら直接入力してください</t>
        </r>
      </text>
    </comment>
    <comment ref="G68" authorId="0" shapeId="0" xr:uid="{D70E2DAC-EC83-4F46-81A8-7E022F0A3CFB}">
      <text>
        <r>
          <rPr>
            <b/>
            <sz val="9"/>
            <color indexed="81"/>
            <rFont val="MS P ゴシック"/>
            <family val="3"/>
            <charset val="128"/>
          </rPr>
          <t>学年
一般は空欄
中学生以下は選択してください</t>
        </r>
      </text>
    </comment>
    <comment ref="H68" authorId="0" shapeId="0" xr:uid="{9B4DB33A-5134-40F4-A77F-3DDC6943B3AB}">
      <text>
        <r>
          <rPr>
            <b/>
            <sz val="9"/>
            <color indexed="81"/>
            <rFont val="MS P ゴシック"/>
            <family val="3"/>
            <charset val="128"/>
          </rPr>
          <t>生年月日(西暦年)：西暦で生まれた年(4桁)を入力してください</t>
        </r>
      </text>
    </comment>
    <comment ref="I68" authorId="0" shapeId="0" xr:uid="{ECF724CE-ECDF-416E-84E1-8CF2163C7F01}">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8" authorId="0" shapeId="0" xr:uid="{FAC0D249-5FC8-4AB4-9CD0-F0FCF3538B2D}">
      <text>
        <r>
          <rPr>
            <b/>
            <sz val="9"/>
            <color indexed="81"/>
            <rFont val="MS P ゴシック"/>
            <family val="3"/>
            <charset val="128"/>
          </rPr>
          <t>生年月日(日)：
生まれた日を入力してください</t>
        </r>
      </text>
    </comment>
    <comment ref="K68" authorId="0" shapeId="0" xr:uid="{670575E1-2FCA-4811-BD4F-75784F2288FA}">
      <text>
        <r>
          <rPr>
            <b/>
            <sz val="9"/>
            <color indexed="81"/>
            <rFont val="MS P ゴシック"/>
            <family val="3"/>
            <charset val="128"/>
          </rPr>
          <t>出場種目(個人１)：
種目を選択してください</t>
        </r>
      </text>
    </comment>
    <comment ref="L68" authorId="0" shapeId="0" xr:uid="{FD2240E4-9448-454F-A0EC-2103A5F424A1}">
      <text>
        <r>
          <rPr>
            <b/>
            <sz val="9"/>
            <color indexed="81"/>
            <rFont val="MS P ゴシック"/>
            <family val="3"/>
            <charset val="128"/>
          </rPr>
          <t>ベスト記録
トラック：分
の値を入力してください</t>
        </r>
      </text>
    </comment>
    <comment ref="M68" authorId="0" shapeId="0" xr:uid="{C844D24F-AC89-4988-8ACB-053585A34713}">
      <text>
        <r>
          <rPr>
            <b/>
            <sz val="9"/>
            <color indexed="81"/>
            <rFont val="MS P ゴシック"/>
            <family val="3"/>
            <charset val="128"/>
          </rPr>
          <t>ベスト記録
トラック：秒
フィールド：m
の値を入力してください(2桁表示)</t>
        </r>
      </text>
    </comment>
    <comment ref="N68" authorId="0" shapeId="0" xr:uid="{AEF3D39D-AF8A-4B23-832C-8AD8E93F115C}">
      <text>
        <r>
          <rPr>
            <b/>
            <sz val="9"/>
            <color indexed="81"/>
            <rFont val="MS P ゴシック"/>
            <family val="3"/>
            <charset val="128"/>
          </rPr>
          <t>ベスト記録
トラック：1/100秒
フィールド：㎝
の値を入力してください(2桁表示)</t>
        </r>
      </text>
    </comment>
    <comment ref="O68" authorId="0" shapeId="0" xr:uid="{4BF3C0B5-7ADB-4E54-9474-DCF9E486881D}">
      <text>
        <r>
          <rPr>
            <b/>
            <sz val="9"/>
            <color indexed="81"/>
            <rFont val="MS P ゴシック"/>
            <family val="3"/>
            <charset val="128"/>
          </rPr>
          <t>出場種目(個人２)：
種目を選択してください</t>
        </r>
      </text>
    </comment>
    <comment ref="P68" authorId="0" shapeId="0" xr:uid="{9E976CA5-565B-47A3-9EB5-5BA6F9FB126F}">
      <text>
        <r>
          <rPr>
            <b/>
            <sz val="9"/>
            <color indexed="81"/>
            <rFont val="MS P ゴシック"/>
            <family val="3"/>
            <charset val="128"/>
          </rPr>
          <t>ベスト記録
トラック：分
の値を入力してください</t>
        </r>
      </text>
    </comment>
    <comment ref="Q68" authorId="0" shapeId="0" xr:uid="{EF017734-C207-41EA-B159-1144744E5972}">
      <text>
        <r>
          <rPr>
            <b/>
            <sz val="9"/>
            <color indexed="81"/>
            <rFont val="MS P ゴシック"/>
            <family val="3"/>
            <charset val="128"/>
          </rPr>
          <t>ベスト記録
トラック：秒
フィールド：m
の値を入力してください(2桁表示)</t>
        </r>
      </text>
    </comment>
    <comment ref="R68" authorId="0" shapeId="0" xr:uid="{FF9D0576-D020-40CB-8D6D-626D08B1B49D}">
      <text>
        <r>
          <rPr>
            <b/>
            <sz val="9"/>
            <color indexed="81"/>
            <rFont val="MS P ゴシック"/>
            <family val="3"/>
            <charset val="128"/>
          </rPr>
          <t>ベスト記録
トラック：1/100秒
フィールド：㎝
の値を入力してください(2桁表示)</t>
        </r>
      </text>
    </comment>
    <comment ref="S68" authorId="0" shapeId="0" xr:uid="{971A1460-4194-4FD5-8C90-2B8C10B132CF}">
      <text>
        <r>
          <rPr>
            <b/>
            <sz val="9"/>
            <color indexed="81"/>
            <rFont val="MS P ゴシック"/>
            <family val="3"/>
            <charset val="128"/>
          </rPr>
          <t>リレー(チーム名)：
チームに名前を付けてください。団体名の場合には記号を付記してください</t>
        </r>
      </text>
    </comment>
    <comment ref="T68" authorId="0" shapeId="0" xr:uid="{B4DB3129-D175-4871-B557-52007CA313A1}">
      <text>
        <r>
          <rPr>
            <b/>
            <sz val="9"/>
            <color indexed="81"/>
            <rFont val="MS P ゴシック"/>
            <family val="3"/>
            <charset val="128"/>
          </rPr>
          <t>リレー(種目)：
種目を選択してください</t>
        </r>
      </text>
    </comment>
    <comment ref="U68" authorId="0" shapeId="0" xr:uid="{396B1AF2-2423-4E22-879D-D8996C1EF7BB}">
      <text>
        <r>
          <rPr>
            <b/>
            <sz val="9"/>
            <color indexed="81"/>
            <rFont val="MS P ゴシック"/>
            <family val="3"/>
            <charset val="128"/>
          </rPr>
          <t>リレー(Ｐ)：
チーム内でプログラムに掲載する順番を1～6で選択してください</t>
        </r>
      </text>
    </comment>
    <comment ref="E69" authorId="0" shapeId="0" xr:uid="{A0316A2E-7FF5-4D55-8EA7-893122D9B321}">
      <text>
        <r>
          <rPr>
            <b/>
            <sz val="9"/>
            <color indexed="81"/>
            <rFont val="MS P ゴシック"/>
            <family val="3"/>
            <charset val="128"/>
          </rPr>
          <t>姓ﾌﾘｶﾞﾅ：
式の答が間違えなら直接入力してください</t>
        </r>
      </text>
    </comment>
    <comment ref="F69" authorId="0" shapeId="0" xr:uid="{0F567C6D-93F2-462C-B7FD-EC329282F116}">
      <text>
        <r>
          <rPr>
            <b/>
            <sz val="9"/>
            <color indexed="81"/>
            <rFont val="MS P ゴシック"/>
            <family val="3"/>
            <charset val="128"/>
          </rPr>
          <t>名ﾌﾘｶﾞﾅ：
式の答が間違えなら直接入力してください</t>
        </r>
      </text>
    </comment>
    <comment ref="G69" authorId="0" shapeId="0" xr:uid="{F17A06E7-7E81-4A21-BEA6-C09A3BC609AB}">
      <text>
        <r>
          <rPr>
            <b/>
            <sz val="9"/>
            <color indexed="81"/>
            <rFont val="MS P ゴシック"/>
            <family val="3"/>
            <charset val="128"/>
          </rPr>
          <t>学年
一般は空欄
中学生以下は選択してください</t>
        </r>
      </text>
    </comment>
    <comment ref="H69" authorId="0" shapeId="0" xr:uid="{0CDAE3DD-DB25-4BB9-AC66-4F0A7BFEE6B1}">
      <text>
        <r>
          <rPr>
            <b/>
            <sz val="9"/>
            <color indexed="81"/>
            <rFont val="MS P ゴシック"/>
            <family val="3"/>
            <charset val="128"/>
          </rPr>
          <t>生年月日(西暦年)：西暦で生まれた年(4桁)を入力してください</t>
        </r>
      </text>
    </comment>
    <comment ref="I69" authorId="0" shapeId="0" xr:uid="{4B600775-C0C7-43EA-85BC-A8D89131AFEC}">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9" authorId="0" shapeId="0" xr:uid="{F351EA97-8D23-4A8A-8723-FF05784CE730}">
      <text>
        <r>
          <rPr>
            <b/>
            <sz val="9"/>
            <color indexed="81"/>
            <rFont val="MS P ゴシック"/>
            <family val="3"/>
            <charset val="128"/>
          </rPr>
          <t>生年月日(日)：
生まれた日を入力してください</t>
        </r>
      </text>
    </comment>
    <comment ref="K69" authorId="0" shapeId="0" xr:uid="{20BCE109-8F07-4FAF-9E6C-60FFFCAD9716}">
      <text>
        <r>
          <rPr>
            <b/>
            <sz val="9"/>
            <color indexed="81"/>
            <rFont val="MS P ゴシック"/>
            <family val="3"/>
            <charset val="128"/>
          </rPr>
          <t>出場種目(個人１)：
種目を選択してください</t>
        </r>
      </text>
    </comment>
    <comment ref="L69" authorId="0" shapeId="0" xr:uid="{150E27AE-01E4-4949-A4BD-5F886921500F}">
      <text>
        <r>
          <rPr>
            <b/>
            <sz val="9"/>
            <color indexed="81"/>
            <rFont val="MS P ゴシック"/>
            <family val="3"/>
            <charset val="128"/>
          </rPr>
          <t>ベスト記録
トラック：分
の値を入力してください</t>
        </r>
      </text>
    </comment>
    <comment ref="M69" authorId="0" shapeId="0" xr:uid="{F493C621-2FB5-47B8-92ED-38600EEEC0C3}">
      <text>
        <r>
          <rPr>
            <b/>
            <sz val="9"/>
            <color indexed="81"/>
            <rFont val="MS P ゴシック"/>
            <family val="3"/>
            <charset val="128"/>
          </rPr>
          <t>ベスト記録
トラック：秒
フィールド：m
の値を入力してください(2桁表示)</t>
        </r>
      </text>
    </comment>
    <comment ref="N69" authorId="0" shapeId="0" xr:uid="{17DAA3F1-7781-4058-B842-CB1ED77E566C}">
      <text>
        <r>
          <rPr>
            <b/>
            <sz val="9"/>
            <color indexed="81"/>
            <rFont val="MS P ゴシック"/>
            <family val="3"/>
            <charset val="128"/>
          </rPr>
          <t>ベスト記録
トラック：1/100秒
フィールド：㎝
の値を入力してください(2桁表示)</t>
        </r>
      </text>
    </comment>
    <comment ref="O69" authorId="0" shapeId="0" xr:uid="{AC15C3AC-5CDC-467E-A414-9246EEACD0B5}">
      <text>
        <r>
          <rPr>
            <b/>
            <sz val="9"/>
            <color indexed="81"/>
            <rFont val="MS P ゴシック"/>
            <family val="3"/>
            <charset val="128"/>
          </rPr>
          <t>出場種目(個人２)：
種目を選択してください</t>
        </r>
      </text>
    </comment>
    <comment ref="P69" authorId="0" shapeId="0" xr:uid="{B0898FCE-60D7-45E3-814D-52110A8E04DC}">
      <text>
        <r>
          <rPr>
            <b/>
            <sz val="9"/>
            <color indexed="81"/>
            <rFont val="MS P ゴシック"/>
            <family val="3"/>
            <charset val="128"/>
          </rPr>
          <t>ベスト記録
トラック：分
の値を入力してください</t>
        </r>
      </text>
    </comment>
    <comment ref="Q69" authorId="0" shapeId="0" xr:uid="{0DBAFE85-EA84-495A-8E78-B50A57280727}">
      <text>
        <r>
          <rPr>
            <b/>
            <sz val="9"/>
            <color indexed="81"/>
            <rFont val="MS P ゴシック"/>
            <family val="3"/>
            <charset val="128"/>
          </rPr>
          <t>ベスト記録
トラック：秒
フィールド：m
の値を入力してください(2桁表示)</t>
        </r>
      </text>
    </comment>
    <comment ref="R69" authorId="0" shapeId="0" xr:uid="{77F53817-AF2E-4F26-8EBB-DEC364047874}">
      <text>
        <r>
          <rPr>
            <b/>
            <sz val="9"/>
            <color indexed="81"/>
            <rFont val="MS P ゴシック"/>
            <family val="3"/>
            <charset val="128"/>
          </rPr>
          <t>ベスト記録
トラック：1/100秒
フィールド：㎝
の値を入力してください(2桁表示)</t>
        </r>
      </text>
    </comment>
    <comment ref="S69" authorId="0" shapeId="0" xr:uid="{D651B456-D25A-470A-AD08-41A467753B72}">
      <text>
        <r>
          <rPr>
            <b/>
            <sz val="9"/>
            <color indexed="81"/>
            <rFont val="MS P ゴシック"/>
            <family val="3"/>
            <charset val="128"/>
          </rPr>
          <t>リレー(チーム名)：
チームに名前を付けてください。団体名の場合には記号を付記してください</t>
        </r>
      </text>
    </comment>
    <comment ref="T69" authorId="0" shapeId="0" xr:uid="{A782D465-D9C6-4789-87A9-4CA544268742}">
      <text>
        <r>
          <rPr>
            <b/>
            <sz val="9"/>
            <color indexed="81"/>
            <rFont val="MS P ゴシック"/>
            <family val="3"/>
            <charset val="128"/>
          </rPr>
          <t>リレー(種目)：
種目を選択してください</t>
        </r>
      </text>
    </comment>
    <comment ref="U69" authorId="0" shapeId="0" xr:uid="{CF9A8F54-8665-4AB5-84A5-8897D3B2EB05}">
      <text>
        <r>
          <rPr>
            <b/>
            <sz val="9"/>
            <color indexed="81"/>
            <rFont val="MS P ゴシック"/>
            <family val="3"/>
            <charset val="128"/>
          </rPr>
          <t>リレー(Ｐ)：
チーム内でプログラムに掲載する順番を1～6で選択してください</t>
        </r>
      </text>
    </comment>
    <comment ref="E70" authorId="0" shapeId="0" xr:uid="{5C677A28-6B2B-4FA2-852F-F2B325360578}">
      <text>
        <r>
          <rPr>
            <b/>
            <sz val="9"/>
            <color indexed="81"/>
            <rFont val="MS P ゴシック"/>
            <family val="3"/>
            <charset val="128"/>
          </rPr>
          <t>姓ﾌﾘｶﾞﾅ：
式の答が間違えなら直接入力してください</t>
        </r>
      </text>
    </comment>
    <comment ref="F70" authorId="0" shapeId="0" xr:uid="{23B617B6-0EDC-4A1A-861C-5C58679AFDFA}">
      <text>
        <r>
          <rPr>
            <b/>
            <sz val="9"/>
            <color indexed="81"/>
            <rFont val="MS P ゴシック"/>
            <family val="3"/>
            <charset val="128"/>
          </rPr>
          <t>名ﾌﾘｶﾞﾅ：
式の答が間違えなら直接入力してください</t>
        </r>
      </text>
    </comment>
    <comment ref="G70" authorId="0" shapeId="0" xr:uid="{B6B4FE84-A81B-4778-8844-3529E7D623FB}">
      <text>
        <r>
          <rPr>
            <b/>
            <sz val="9"/>
            <color indexed="81"/>
            <rFont val="MS P ゴシック"/>
            <family val="3"/>
            <charset val="128"/>
          </rPr>
          <t>学年
一般は空欄
中学生以下は選択してください</t>
        </r>
      </text>
    </comment>
    <comment ref="H70" authorId="0" shapeId="0" xr:uid="{4CE86112-8208-41BA-A01E-96970EEAD2D3}">
      <text>
        <r>
          <rPr>
            <b/>
            <sz val="9"/>
            <color indexed="81"/>
            <rFont val="MS P ゴシック"/>
            <family val="3"/>
            <charset val="128"/>
          </rPr>
          <t>生年月日(西暦年)：西暦で生まれた年(4桁)を入力してください</t>
        </r>
      </text>
    </comment>
    <comment ref="I70" authorId="0" shapeId="0" xr:uid="{E6F798D8-5CA9-4386-84F6-7206888FA9F2}">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0" authorId="0" shapeId="0" xr:uid="{8454FBCC-5BB0-4AFF-8186-A6F4D43F79CA}">
      <text>
        <r>
          <rPr>
            <b/>
            <sz val="9"/>
            <color indexed="81"/>
            <rFont val="MS P ゴシック"/>
            <family val="3"/>
            <charset val="128"/>
          </rPr>
          <t>生年月日(日)：
生まれた日を入力してください</t>
        </r>
      </text>
    </comment>
    <comment ref="K70" authorId="0" shapeId="0" xr:uid="{69356C59-CDBF-4B9E-8319-DE749926C02D}">
      <text>
        <r>
          <rPr>
            <b/>
            <sz val="9"/>
            <color indexed="81"/>
            <rFont val="MS P ゴシック"/>
            <family val="3"/>
            <charset val="128"/>
          </rPr>
          <t>出場種目(個人１)：
種目を選択してください</t>
        </r>
      </text>
    </comment>
    <comment ref="L70" authorId="0" shapeId="0" xr:uid="{65BA7967-CFFA-483E-9C86-15726FCA38E9}">
      <text>
        <r>
          <rPr>
            <b/>
            <sz val="9"/>
            <color indexed="81"/>
            <rFont val="MS P ゴシック"/>
            <family val="3"/>
            <charset val="128"/>
          </rPr>
          <t>ベスト記録
トラック：分
の値を入力してください</t>
        </r>
      </text>
    </comment>
    <comment ref="M70" authorId="0" shapeId="0" xr:uid="{6921CAC2-2B90-4853-BC41-48D05839AA3C}">
      <text>
        <r>
          <rPr>
            <b/>
            <sz val="9"/>
            <color indexed="81"/>
            <rFont val="MS P ゴシック"/>
            <family val="3"/>
            <charset val="128"/>
          </rPr>
          <t>ベスト記録
トラック：秒
フィールド：m
の値を入力してください(2桁表示)</t>
        </r>
      </text>
    </comment>
    <comment ref="N70" authorId="0" shapeId="0" xr:uid="{AAE5951D-D0A4-4A56-95EC-3F1D8CCB2FAE}">
      <text>
        <r>
          <rPr>
            <b/>
            <sz val="9"/>
            <color indexed="81"/>
            <rFont val="MS P ゴシック"/>
            <family val="3"/>
            <charset val="128"/>
          </rPr>
          <t>ベスト記録
トラック：1/100秒
フィールド：㎝
の値を入力してください(2桁表示)</t>
        </r>
      </text>
    </comment>
    <comment ref="O70" authorId="0" shapeId="0" xr:uid="{42AE0DDA-789F-416A-976C-B3F5930843E8}">
      <text>
        <r>
          <rPr>
            <b/>
            <sz val="9"/>
            <color indexed="81"/>
            <rFont val="MS P ゴシック"/>
            <family val="3"/>
            <charset val="128"/>
          </rPr>
          <t>出場種目(個人２)：
種目を選択してください</t>
        </r>
      </text>
    </comment>
    <comment ref="P70" authorId="0" shapeId="0" xr:uid="{EDF8C21A-9192-4F72-8B32-0C7746540658}">
      <text>
        <r>
          <rPr>
            <b/>
            <sz val="9"/>
            <color indexed="81"/>
            <rFont val="MS P ゴシック"/>
            <family val="3"/>
            <charset val="128"/>
          </rPr>
          <t>ベスト記録
トラック：分
の値を入力してください</t>
        </r>
      </text>
    </comment>
    <comment ref="Q70" authorId="0" shapeId="0" xr:uid="{25E765EC-85D7-4C39-B9EA-9F0528017130}">
      <text>
        <r>
          <rPr>
            <b/>
            <sz val="9"/>
            <color indexed="81"/>
            <rFont val="MS P ゴシック"/>
            <family val="3"/>
            <charset val="128"/>
          </rPr>
          <t>ベスト記録
トラック：秒
フィールド：m
の値を入力してください(2桁表示)</t>
        </r>
      </text>
    </comment>
    <comment ref="R70" authorId="0" shapeId="0" xr:uid="{46DF730C-AE5F-4A48-9CC8-71B0635F6418}">
      <text>
        <r>
          <rPr>
            <b/>
            <sz val="9"/>
            <color indexed="81"/>
            <rFont val="MS P ゴシック"/>
            <family val="3"/>
            <charset val="128"/>
          </rPr>
          <t>ベスト記録
トラック：1/100秒
フィールド：㎝
の値を入力してください(2桁表示)</t>
        </r>
      </text>
    </comment>
    <comment ref="S70" authorId="0" shapeId="0" xr:uid="{9505BE92-47CB-4C23-970F-CA407BB239F4}">
      <text>
        <r>
          <rPr>
            <b/>
            <sz val="9"/>
            <color indexed="81"/>
            <rFont val="MS P ゴシック"/>
            <family val="3"/>
            <charset val="128"/>
          </rPr>
          <t>リレー(チーム名)：
チームに名前を付けてください。団体名の場合には記号を付記してください</t>
        </r>
      </text>
    </comment>
    <comment ref="T70" authorId="0" shapeId="0" xr:uid="{FF0664CD-728D-48F5-A03E-D80EBC82A959}">
      <text>
        <r>
          <rPr>
            <b/>
            <sz val="9"/>
            <color indexed="81"/>
            <rFont val="MS P ゴシック"/>
            <family val="3"/>
            <charset val="128"/>
          </rPr>
          <t>リレー(種目)：
種目を選択してください</t>
        </r>
      </text>
    </comment>
    <comment ref="U70" authorId="0" shapeId="0" xr:uid="{93FFBCFD-DC91-4AB6-B6E7-25247FCA7AD3}">
      <text>
        <r>
          <rPr>
            <b/>
            <sz val="9"/>
            <color indexed="81"/>
            <rFont val="MS P ゴシック"/>
            <family val="3"/>
            <charset val="128"/>
          </rPr>
          <t>リレー(Ｐ)：
チーム内でプログラムに掲載する順番を1～6で選択してください</t>
        </r>
      </text>
    </comment>
    <comment ref="E71" authorId="0" shapeId="0" xr:uid="{4E5E2B05-E9E4-435E-8F92-A2403FC9D15C}">
      <text>
        <r>
          <rPr>
            <b/>
            <sz val="9"/>
            <color indexed="81"/>
            <rFont val="MS P ゴシック"/>
            <family val="3"/>
            <charset val="128"/>
          </rPr>
          <t>姓ﾌﾘｶﾞﾅ：
式の答が間違えなら直接入力してください</t>
        </r>
      </text>
    </comment>
    <comment ref="F71" authorId="0" shapeId="0" xr:uid="{04A367DA-2470-4C66-B0B7-FD275931DDF1}">
      <text>
        <r>
          <rPr>
            <b/>
            <sz val="9"/>
            <color indexed="81"/>
            <rFont val="MS P ゴシック"/>
            <family val="3"/>
            <charset val="128"/>
          </rPr>
          <t>名ﾌﾘｶﾞﾅ：
式の答が間違えなら直接入力してください</t>
        </r>
      </text>
    </comment>
    <comment ref="G71" authorId="0" shapeId="0" xr:uid="{49C42861-183B-4770-A86A-8B09D915C705}">
      <text>
        <r>
          <rPr>
            <b/>
            <sz val="9"/>
            <color indexed="81"/>
            <rFont val="MS P ゴシック"/>
            <family val="3"/>
            <charset val="128"/>
          </rPr>
          <t>学年
一般は空欄
中学生以下は選択してください</t>
        </r>
      </text>
    </comment>
    <comment ref="H71" authorId="0" shapeId="0" xr:uid="{9C54B869-9E9D-43BC-B7B2-D13BB73E201C}">
      <text>
        <r>
          <rPr>
            <b/>
            <sz val="9"/>
            <color indexed="81"/>
            <rFont val="MS P ゴシック"/>
            <family val="3"/>
            <charset val="128"/>
          </rPr>
          <t>生年月日(西暦年)：西暦で生まれた年(4桁)を入力してください</t>
        </r>
      </text>
    </comment>
    <comment ref="I71" authorId="0" shapeId="0" xr:uid="{A2ABB350-13C7-4600-AA0D-75EA005EEB77}">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1" authorId="0" shapeId="0" xr:uid="{9EA2C7CA-9C8A-4447-A94E-34CC008D5FBD}">
      <text>
        <r>
          <rPr>
            <b/>
            <sz val="9"/>
            <color indexed="81"/>
            <rFont val="MS P ゴシック"/>
            <family val="3"/>
            <charset val="128"/>
          </rPr>
          <t>生年月日(日)：
生まれた日を入力してください</t>
        </r>
      </text>
    </comment>
    <comment ref="K71" authorId="0" shapeId="0" xr:uid="{251E177E-B26E-4B76-B9D1-EC719ED4B072}">
      <text>
        <r>
          <rPr>
            <b/>
            <sz val="9"/>
            <color indexed="81"/>
            <rFont val="MS P ゴシック"/>
            <family val="3"/>
            <charset val="128"/>
          </rPr>
          <t>出場種目(個人１)：
種目を選択してください</t>
        </r>
      </text>
    </comment>
    <comment ref="L71" authorId="0" shapeId="0" xr:uid="{B86D0228-4357-44FF-92F4-1399EC839AAA}">
      <text>
        <r>
          <rPr>
            <b/>
            <sz val="9"/>
            <color indexed="81"/>
            <rFont val="MS P ゴシック"/>
            <family val="3"/>
            <charset val="128"/>
          </rPr>
          <t>ベスト記録
トラック：分
の値を入力してください</t>
        </r>
      </text>
    </comment>
    <comment ref="M71" authorId="0" shapeId="0" xr:uid="{DAB41AE2-BE47-49BA-9C34-2D9256AE2F3A}">
      <text>
        <r>
          <rPr>
            <b/>
            <sz val="9"/>
            <color indexed="81"/>
            <rFont val="MS P ゴシック"/>
            <family val="3"/>
            <charset val="128"/>
          </rPr>
          <t>ベスト記録
トラック：秒
フィールド：m
の値を入力してください(2桁表示)</t>
        </r>
      </text>
    </comment>
    <comment ref="N71" authorId="0" shapeId="0" xr:uid="{12D427F3-EEB1-4016-94E3-8D275F4540DE}">
      <text>
        <r>
          <rPr>
            <b/>
            <sz val="9"/>
            <color indexed="81"/>
            <rFont val="MS P ゴシック"/>
            <family val="3"/>
            <charset val="128"/>
          </rPr>
          <t>ベスト記録
トラック：1/100秒
フィールド：㎝
の値を入力してください(2桁表示)</t>
        </r>
      </text>
    </comment>
    <comment ref="O71" authorId="0" shapeId="0" xr:uid="{542AF8CE-5E48-439C-8C50-83FB4FE7FC92}">
      <text>
        <r>
          <rPr>
            <b/>
            <sz val="9"/>
            <color indexed="81"/>
            <rFont val="MS P ゴシック"/>
            <family val="3"/>
            <charset val="128"/>
          </rPr>
          <t>出場種目(個人２)：
種目を選択してください</t>
        </r>
      </text>
    </comment>
    <comment ref="P71" authorId="0" shapeId="0" xr:uid="{98926065-F7B1-4904-B1CB-6553271E0A3D}">
      <text>
        <r>
          <rPr>
            <b/>
            <sz val="9"/>
            <color indexed="81"/>
            <rFont val="MS P ゴシック"/>
            <family val="3"/>
            <charset val="128"/>
          </rPr>
          <t>ベスト記録
トラック：分
の値を入力してください</t>
        </r>
      </text>
    </comment>
    <comment ref="Q71" authorId="0" shapeId="0" xr:uid="{C0C50BA4-7F6E-479B-972A-41148DAC10D6}">
      <text>
        <r>
          <rPr>
            <b/>
            <sz val="9"/>
            <color indexed="81"/>
            <rFont val="MS P ゴシック"/>
            <family val="3"/>
            <charset val="128"/>
          </rPr>
          <t>ベスト記録
トラック：秒
フィールド：m
の値を入力してください(2桁表示)</t>
        </r>
      </text>
    </comment>
    <comment ref="R71" authorId="0" shapeId="0" xr:uid="{9433F629-C821-41F0-B6FD-22920832D018}">
      <text>
        <r>
          <rPr>
            <b/>
            <sz val="9"/>
            <color indexed="81"/>
            <rFont val="MS P ゴシック"/>
            <family val="3"/>
            <charset val="128"/>
          </rPr>
          <t>ベスト記録
トラック：1/100秒
フィールド：㎝
の値を入力してください(2桁表示)</t>
        </r>
      </text>
    </comment>
    <comment ref="S71" authorId="0" shapeId="0" xr:uid="{7FB14850-418F-4527-9F6E-ABB969FE91B8}">
      <text>
        <r>
          <rPr>
            <b/>
            <sz val="9"/>
            <color indexed="81"/>
            <rFont val="MS P ゴシック"/>
            <family val="3"/>
            <charset val="128"/>
          </rPr>
          <t>リレー(チーム名)：
チームに名前を付けてください。団体名の場合には記号を付記してください</t>
        </r>
      </text>
    </comment>
    <comment ref="T71" authorId="0" shapeId="0" xr:uid="{F8FC44B0-87AC-4341-98C0-990BB73059ED}">
      <text>
        <r>
          <rPr>
            <b/>
            <sz val="9"/>
            <color indexed="81"/>
            <rFont val="MS P ゴシック"/>
            <family val="3"/>
            <charset val="128"/>
          </rPr>
          <t>リレー(種目)：
種目を選択してください</t>
        </r>
      </text>
    </comment>
    <comment ref="U71" authorId="0" shapeId="0" xr:uid="{2AB24BD6-CA48-4626-A20B-4B68ABC87203}">
      <text>
        <r>
          <rPr>
            <b/>
            <sz val="9"/>
            <color indexed="81"/>
            <rFont val="MS P ゴシック"/>
            <family val="3"/>
            <charset val="128"/>
          </rPr>
          <t>リレー(Ｐ)：
チーム内でプログラムに掲載する順番を1～6で選択してください</t>
        </r>
      </text>
    </comment>
    <comment ref="E72" authorId="0" shapeId="0" xr:uid="{593159DA-62E9-44EE-AECA-29A510004DE7}">
      <text>
        <r>
          <rPr>
            <b/>
            <sz val="9"/>
            <color indexed="81"/>
            <rFont val="MS P ゴシック"/>
            <family val="3"/>
            <charset val="128"/>
          </rPr>
          <t>姓ﾌﾘｶﾞﾅ：
式の答が間違えなら直接入力してください</t>
        </r>
      </text>
    </comment>
    <comment ref="F72" authorId="0" shapeId="0" xr:uid="{EC2BC50B-AD5D-45D7-888A-79C8CB80D7EC}">
      <text>
        <r>
          <rPr>
            <b/>
            <sz val="9"/>
            <color indexed="81"/>
            <rFont val="MS P ゴシック"/>
            <family val="3"/>
            <charset val="128"/>
          </rPr>
          <t>名ﾌﾘｶﾞﾅ：
式の答が間違えなら直接入力してください</t>
        </r>
      </text>
    </comment>
    <comment ref="G72" authorId="0" shapeId="0" xr:uid="{845ED8A0-1A65-4B10-A452-5C50186015D5}">
      <text>
        <r>
          <rPr>
            <b/>
            <sz val="9"/>
            <color indexed="81"/>
            <rFont val="MS P ゴシック"/>
            <family val="3"/>
            <charset val="128"/>
          </rPr>
          <t>学年
一般は空欄
中学生以下は選択してください</t>
        </r>
      </text>
    </comment>
    <comment ref="H72" authorId="0" shapeId="0" xr:uid="{2D87612C-C5EB-423C-956B-D6FA5F8CF389}">
      <text>
        <r>
          <rPr>
            <b/>
            <sz val="9"/>
            <color indexed="81"/>
            <rFont val="MS P ゴシック"/>
            <family val="3"/>
            <charset val="128"/>
          </rPr>
          <t>生年月日(西暦年)：西暦で生まれた年(4桁)を入力してください</t>
        </r>
      </text>
    </comment>
    <comment ref="I72" authorId="0" shapeId="0" xr:uid="{C3DF9831-DA60-4435-BECD-FF363482B44A}">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2" authorId="0" shapeId="0" xr:uid="{FB971668-1761-4971-AEC3-2A90D0BEF846}">
      <text>
        <r>
          <rPr>
            <b/>
            <sz val="9"/>
            <color indexed="81"/>
            <rFont val="MS P ゴシック"/>
            <family val="3"/>
            <charset val="128"/>
          </rPr>
          <t>生年月日(日)：
生まれた日を入力してください</t>
        </r>
      </text>
    </comment>
    <comment ref="K72" authorId="0" shapeId="0" xr:uid="{D3B69E0C-3682-465C-BA40-A700E51CE28C}">
      <text>
        <r>
          <rPr>
            <b/>
            <sz val="9"/>
            <color indexed="81"/>
            <rFont val="MS P ゴシック"/>
            <family val="3"/>
            <charset val="128"/>
          </rPr>
          <t>出場種目(個人１)：
種目を選択してください</t>
        </r>
      </text>
    </comment>
    <comment ref="L72" authorId="0" shapeId="0" xr:uid="{B4B672C8-42C3-491C-8BAE-02965BC40C38}">
      <text>
        <r>
          <rPr>
            <b/>
            <sz val="9"/>
            <color indexed="81"/>
            <rFont val="MS P ゴシック"/>
            <family val="3"/>
            <charset val="128"/>
          </rPr>
          <t>ベスト記録
トラック：分
の値を入力してください</t>
        </r>
      </text>
    </comment>
    <comment ref="M72" authorId="0" shapeId="0" xr:uid="{E958A181-98BA-474A-9288-512FB3800FF6}">
      <text>
        <r>
          <rPr>
            <b/>
            <sz val="9"/>
            <color indexed="81"/>
            <rFont val="MS P ゴシック"/>
            <family val="3"/>
            <charset val="128"/>
          </rPr>
          <t>ベスト記録
トラック：秒
フィールド：m
の値を入力してください(2桁表示)</t>
        </r>
      </text>
    </comment>
    <comment ref="N72" authorId="0" shapeId="0" xr:uid="{90706998-C614-4D04-BBF5-7BE142B9E906}">
      <text>
        <r>
          <rPr>
            <b/>
            <sz val="9"/>
            <color indexed="81"/>
            <rFont val="MS P ゴシック"/>
            <family val="3"/>
            <charset val="128"/>
          </rPr>
          <t>ベスト記録
トラック：1/100秒
フィールド：㎝
の値を入力してください(2桁表示)</t>
        </r>
      </text>
    </comment>
    <comment ref="O72" authorId="0" shapeId="0" xr:uid="{C80CA3E9-1AED-483C-814F-9AACEC77AA57}">
      <text>
        <r>
          <rPr>
            <b/>
            <sz val="9"/>
            <color indexed="81"/>
            <rFont val="MS P ゴシック"/>
            <family val="3"/>
            <charset val="128"/>
          </rPr>
          <t>出場種目(個人２)：
種目を選択してください</t>
        </r>
      </text>
    </comment>
    <comment ref="P72" authorId="0" shapeId="0" xr:uid="{2CAC1BBE-65D4-43BC-96E7-5D688BB4234A}">
      <text>
        <r>
          <rPr>
            <b/>
            <sz val="9"/>
            <color indexed="81"/>
            <rFont val="MS P ゴシック"/>
            <family val="3"/>
            <charset val="128"/>
          </rPr>
          <t>ベスト記録
トラック：分
の値を入力してください</t>
        </r>
      </text>
    </comment>
    <comment ref="Q72" authorId="0" shapeId="0" xr:uid="{1BC0DD91-F82E-4C51-B2C4-843D95F4E404}">
      <text>
        <r>
          <rPr>
            <b/>
            <sz val="9"/>
            <color indexed="81"/>
            <rFont val="MS P ゴシック"/>
            <family val="3"/>
            <charset val="128"/>
          </rPr>
          <t>ベスト記録
トラック：秒
フィールド：m
の値を入力してください(2桁表示)</t>
        </r>
      </text>
    </comment>
    <comment ref="R72" authorId="0" shapeId="0" xr:uid="{7C826406-E224-40DE-9BD5-25716868900F}">
      <text>
        <r>
          <rPr>
            <b/>
            <sz val="9"/>
            <color indexed="81"/>
            <rFont val="MS P ゴシック"/>
            <family val="3"/>
            <charset val="128"/>
          </rPr>
          <t>ベスト記録
トラック：1/100秒
フィールド：㎝
の値を入力してください(2桁表示)</t>
        </r>
      </text>
    </comment>
    <comment ref="S72" authorId="0" shapeId="0" xr:uid="{1BB800DB-EA99-495C-9F44-D6D200E4F7DF}">
      <text>
        <r>
          <rPr>
            <b/>
            <sz val="9"/>
            <color indexed="81"/>
            <rFont val="MS P ゴシック"/>
            <family val="3"/>
            <charset val="128"/>
          </rPr>
          <t>リレー(チーム名)：
チームに名前を付けてください。団体名の場合には記号を付記してください</t>
        </r>
      </text>
    </comment>
    <comment ref="T72" authorId="0" shapeId="0" xr:uid="{C4308740-A478-44AD-A328-4BEB061698D8}">
      <text>
        <r>
          <rPr>
            <b/>
            <sz val="9"/>
            <color indexed="81"/>
            <rFont val="MS P ゴシック"/>
            <family val="3"/>
            <charset val="128"/>
          </rPr>
          <t>リレー(種目)：
種目を選択してください</t>
        </r>
      </text>
    </comment>
    <comment ref="U72" authorId="0" shapeId="0" xr:uid="{92C99CBD-6AE4-485F-9AF6-CD171FB4C584}">
      <text>
        <r>
          <rPr>
            <b/>
            <sz val="9"/>
            <color indexed="81"/>
            <rFont val="MS P ゴシック"/>
            <family val="3"/>
            <charset val="128"/>
          </rPr>
          <t>リレー(Ｐ)：
チーム内でプログラムに掲載する順番を1～6で選択してください</t>
        </r>
      </text>
    </comment>
    <comment ref="E73" authorId="0" shapeId="0" xr:uid="{112474F0-6660-48EA-BFD5-34AD376023F5}">
      <text>
        <r>
          <rPr>
            <b/>
            <sz val="9"/>
            <color indexed="81"/>
            <rFont val="MS P ゴシック"/>
            <family val="3"/>
            <charset val="128"/>
          </rPr>
          <t>姓ﾌﾘｶﾞﾅ：
式の答が間違えなら直接入力してください</t>
        </r>
      </text>
    </comment>
    <comment ref="F73" authorId="0" shapeId="0" xr:uid="{DF8C3A77-46D4-44AE-94D5-008C79D385B3}">
      <text>
        <r>
          <rPr>
            <b/>
            <sz val="9"/>
            <color indexed="81"/>
            <rFont val="MS P ゴシック"/>
            <family val="3"/>
            <charset val="128"/>
          </rPr>
          <t>名ﾌﾘｶﾞﾅ：
式の答が間違えなら直接入力してください</t>
        </r>
      </text>
    </comment>
    <comment ref="G73" authorId="0" shapeId="0" xr:uid="{4E27C735-9C3B-42A0-A9E9-9E4D1631C434}">
      <text>
        <r>
          <rPr>
            <b/>
            <sz val="9"/>
            <color indexed="81"/>
            <rFont val="MS P ゴシック"/>
            <family val="3"/>
            <charset val="128"/>
          </rPr>
          <t>学年
一般は空欄
中学生以下は選択してください</t>
        </r>
      </text>
    </comment>
    <comment ref="H73" authorId="0" shapeId="0" xr:uid="{20C7F6AC-1CDC-4E9F-B951-B0B8FD0E5E52}">
      <text>
        <r>
          <rPr>
            <b/>
            <sz val="9"/>
            <color indexed="81"/>
            <rFont val="MS P ゴシック"/>
            <family val="3"/>
            <charset val="128"/>
          </rPr>
          <t>生年月日(西暦年)：西暦で生まれた年(4桁)を入力してください</t>
        </r>
      </text>
    </comment>
    <comment ref="I73" authorId="0" shapeId="0" xr:uid="{B498C194-DAED-4A47-86A6-F7A3E4B6AA79}">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3" authorId="0" shapeId="0" xr:uid="{2E061DDB-F77B-4CE9-80DA-748513499BC4}">
      <text>
        <r>
          <rPr>
            <b/>
            <sz val="9"/>
            <color indexed="81"/>
            <rFont val="MS P ゴシック"/>
            <family val="3"/>
            <charset val="128"/>
          </rPr>
          <t>生年月日(日)：
生まれた日を入力してください</t>
        </r>
      </text>
    </comment>
    <comment ref="K73" authorId="0" shapeId="0" xr:uid="{4B5B7F8F-161E-49BC-9205-F31A75FA6061}">
      <text>
        <r>
          <rPr>
            <b/>
            <sz val="9"/>
            <color indexed="81"/>
            <rFont val="MS P ゴシック"/>
            <family val="3"/>
            <charset val="128"/>
          </rPr>
          <t>出場種目(個人１)：
種目を選択してください</t>
        </r>
      </text>
    </comment>
    <comment ref="L73" authorId="0" shapeId="0" xr:uid="{82869E2E-330E-4E9B-BE99-35BE21C50CF0}">
      <text>
        <r>
          <rPr>
            <b/>
            <sz val="9"/>
            <color indexed="81"/>
            <rFont val="MS P ゴシック"/>
            <family val="3"/>
            <charset val="128"/>
          </rPr>
          <t>ベスト記録
トラック：分
の値を入力してください</t>
        </r>
      </text>
    </comment>
    <comment ref="M73" authorId="0" shapeId="0" xr:uid="{68E65192-309A-45C7-BBD1-2E3801940D69}">
      <text>
        <r>
          <rPr>
            <b/>
            <sz val="9"/>
            <color indexed="81"/>
            <rFont val="MS P ゴシック"/>
            <family val="3"/>
            <charset val="128"/>
          </rPr>
          <t>ベスト記録
トラック：秒
フィールド：m
の値を入力してください(2桁表示)</t>
        </r>
      </text>
    </comment>
    <comment ref="N73" authorId="0" shapeId="0" xr:uid="{4CBE439A-04A3-4671-9A83-E7A89AD3FB34}">
      <text>
        <r>
          <rPr>
            <b/>
            <sz val="9"/>
            <color indexed="81"/>
            <rFont val="MS P ゴシック"/>
            <family val="3"/>
            <charset val="128"/>
          </rPr>
          <t>ベスト記録
トラック：1/100秒
フィールド：㎝
の値を入力してください(2桁表示)</t>
        </r>
      </text>
    </comment>
    <comment ref="O73" authorId="0" shapeId="0" xr:uid="{AAB47833-3E77-486A-90C7-E7AF3B59596D}">
      <text>
        <r>
          <rPr>
            <b/>
            <sz val="9"/>
            <color indexed="81"/>
            <rFont val="MS P ゴシック"/>
            <family val="3"/>
            <charset val="128"/>
          </rPr>
          <t>出場種目(個人２)：
種目を選択してください</t>
        </r>
      </text>
    </comment>
    <comment ref="P73" authorId="0" shapeId="0" xr:uid="{E5071B39-CA58-4B5E-B087-ED9DCFA9ED75}">
      <text>
        <r>
          <rPr>
            <b/>
            <sz val="9"/>
            <color indexed="81"/>
            <rFont val="MS P ゴシック"/>
            <family val="3"/>
            <charset val="128"/>
          </rPr>
          <t>ベスト記録
トラック：分
の値を入力してください</t>
        </r>
      </text>
    </comment>
    <comment ref="Q73" authorId="0" shapeId="0" xr:uid="{7FC03D4A-FAFE-439E-B920-842DB5E94826}">
      <text>
        <r>
          <rPr>
            <b/>
            <sz val="9"/>
            <color indexed="81"/>
            <rFont val="MS P ゴシック"/>
            <family val="3"/>
            <charset val="128"/>
          </rPr>
          <t>ベスト記録
トラック：秒
フィールド：m
の値を入力してください(2桁表示)</t>
        </r>
      </text>
    </comment>
    <comment ref="R73" authorId="0" shapeId="0" xr:uid="{6350DA84-BE10-47C6-9F08-8A4372CFA3E4}">
      <text>
        <r>
          <rPr>
            <b/>
            <sz val="9"/>
            <color indexed="81"/>
            <rFont val="MS P ゴシック"/>
            <family val="3"/>
            <charset val="128"/>
          </rPr>
          <t>ベスト記録
トラック：1/100秒
フィールド：㎝
の値を入力してください(2桁表示)</t>
        </r>
      </text>
    </comment>
    <comment ref="S73" authorId="0" shapeId="0" xr:uid="{5CC66162-17BF-4B39-8877-86FA158FC550}">
      <text>
        <r>
          <rPr>
            <b/>
            <sz val="9"/>
            <color indexed="81"/>
            <rFont val="MS P ゴシック"/>
            <family val="3"/>
            <charset val="128"/>
          </rPr>
          <t>リレー(チーム名)：
チームに名前を付けてください。団体名の場合には記号を付記してください</t>
        </r>
      </text>
    </comment>
    <comment ref="T73" authorId="0" shapeId="0" xr:uid="{C25614A7-6DA3-42D8-A7B4-C766F7D778E8}">
      <text>
        <r>
          <rPr>
            <b/>
            <sz val="9"/>
            <color indexed="81"/>
            <rFont val="MS P ゴシック"/>
            <family val="3"/>
            <charset val="128"/>
          </rPr>
          <t>リレー(種目)：
種目を選択してください</t>
        </r>
      </text>
    </comment>
    <comment ref="U73" authorId="0" shapeId="0" xr:uid="{4F967CF7-67E5-4C44-A794-0CC22DBF2426}">
      <text>
        <r>
          <rPr>
            <b/>
            <sz val="9"/>
            <color indexed="81"/>
            <rFont val="MS P ゴシック"/>
            <family val="3"/>
            <charset val="128"/>
          </rPr>
          <t>リレー(Ｐ)：
チーム内でプログラムに掲載する順番を1～6で選択してください</t>
        </r>
      </text>
    </comment>
    <comment ref="E74" authorId="0" shapeId="0" xr:uid="{E797873E-8242-483E-9495-5D40EBE7FE11}">
      <text>
        <r>
          <rPr>
            <b/>
            <sz val="9"/>
            <color indexed="81"/>
            <rFont val="MS P ゴシック"/>
            <family val="3"/>
            <charset val="128"/>
          </rPr>
          <t>姓ﾌﾘｶﾞﾅ：
式の答が間違えなら直接入力してください</t>
        </r>
      </text>
    </comment>
    <comment ref="F74" authorId="0" shapeId="0" xr:uid="{7F7340FD-714F-411D-8B28-669B54B8C5CC}">
      <text>
        <r>
          <rPr>
            <b/>
            <sz val="9"/>
            <color indexed="81"/>
            <rFont val="MS P ゴシック"/>
            <family val="3"/>
            <charset val="128"/>
          </rPr>
          <t>名ﾌﾘｶﾞﾅ：
式の答が間違えなら直接入力してください</t>
        </r>
      </text>
    </comment>
    <comment ref="G74" authorId="0" shapeId="0" xr:uid="{D45DD04D-9D7E-48D0-A8E7-D833E6972CED}">
      <text>
        <r>
          <rPr>
            <b/>
            <sz val="9"/>
            <color indexed="81"/>
            <rFont val="MS P ゴシック"/>
            <family val="3"/>
            <charset val="128"/>
          </rPr>
          <t>学年
一般は空欄
中学生以下は選択してください</t>
        </r>
      </text>
    </comment>
    <comment ref="H74" authorId="0" shapeId="0" xr:uid="{0C6ED035-29D3-4464-BE07-A4B56CA000AA}">
      <text>
        <r>
          <rPr>
            <b/>
            <sz val="9"/>
            <color indexed="81"/>
            <rFont val="MS P ゴシック"/>
            <family val="3"/>
            <charset val="128"/>
          </rPr>
          <t>生年月日(西暦年)：西暦で生まれた年(4桁)を入力してください</t>
        </r>
      </text>
    </comment>
    <comment ref="I74" authorId="0" shapeId="0" xr:uid="{CFCA354A-D2E9-43FF-86B0-235BCFC8B6A5}">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4" authorId="0" shapeId="0" xr:uid="{B65F2DFA-F098-4507-8733-B99C96959C7C}">
      <text>
        <r>
          <rPr>
            <b/>
            <sz val="9"/>
            <color indexed="81"/>
            <rFont val="MS P ゴシック"/>
            <family val="3"/>
            <charset val="128"/>
          </rPr>
          <t>生年月日(日)：
生まれた日を入力してください</t>
        </r>
      </text>
    </comment>
    <comment ref="K74" authorId="0" shapeId="0" xr:uid="{CA797CC2-7C9A-4AA7-A888-864975D8EE9F}">
      <text>
        <r>
          <rPr>
            <b/>
            <sz val="9"/>
            <color indexed="81"/>
            <rFont val="MS P ゴシック"/>
            <family val="3"/>
            <charset val="128"/>
          </rPr>
          <t>出場種目(個人１)：
種目を選択してください</t>
        </r>
      </text>
    </comment>
    <comment ref="L74" authorId="0" shapeId="0" xr:uid="{A9512F76-B07B-4ABC-9346-FC7275AF1FBA}">
      <text>
        <r>
          <rPr>
            <b/>
            <sz val="9"/>
            <color indexed="81"/>
            <rFont val="MS P ゴシック"/>
            <family val="3"/>
            <charset val="128"/>
          </rPr>
          <t>ベスト記録
トラック：分
の値を入力してください</t>
        </r>
      </text>
    </comment>
    <comment ref="M74" authorId="0" shapeId="0" xr:uid="{9820D98D-1728-4D99-A169-D4F8B4AA4DB9}">
      <text>
        <r>
          <rPr>
            <b/>
            <sz val="9"/>
            <color indexed="81"/>
            <rFont val="MS P ゴシック"/>
            <family val="3"/>
            <charset val="128"/>
          </rPr>
          <t>ベスト記録
トラック：秒
フィールド：m
の値を入力してください(2桁表示)</t>
        </r>
      </text>
    </comment>
    <comment ref="N74" authorId="0" shapeId="0" xr:uid="{E1367C8C-5039-4853-979D-C6DF2E12DB45}">
      <text>
        <r>
          <rPr>
            <b/>
            <sz val="9"/>
            <color indexed="81"/>
            <rFont val="MS P ゴシック"/>
            <family val="3"/>
            <charset val="128"/>
          </rPr>
          <t>ベスト記録
トラック：1/100秒
フィールド：㎝
の値を入力してください(2桁表示)</t>
        </r>
      </text>
    </comment>
    <comment ref="O74" authorId="0" shapeId="0" xr:uid="{E55C9E49-F058-4F00-BCC6-55A4EB02B490}">
      <text>
        <r>
          <rPr>
            <b/>
            <sz val="9"/>
            <color indexed="81"/>
            <rFont val="MS P ゴシック"/>
            <family val="3"/>
            <charset val="128"/>
          </rPr>
          <t>出場種目(個人２)：
種目を選択してください</t>
        </r>
      </text>
    </comment>
    <comment ref="P74" authorId="0" shapeId="0" xr:uid="{CDCE00A6-C4DD-4F9F-98A3-BB31E5CA0AAD}">
      <text>
        <r>
          <rPr>
            <b/>
            <sz val="9"/>
            <color indexed="81"/>
            <rFont val="MS P ゴシック"/>
            <family val="3"/>
            <charset val="128"/>
          </rPr>
          <t>ベスト記録
トラック：分
の値を入力してください</t>
        </r>
      </text>
    </comment>
    <comment ref="Q74" authorId="0" shapeId="0" xr:uid="{D568166F-D77A-4A93-97E4-C875A860FF06}">
      <text>
        <r>
          <rPr>
            <b/>
            <sz val="9"/>
            <color indexed="81"/>
            <rFont val="MS P ゴシック"/>
            <family val="3"/>
            <charset val="128"/>
          </rPr>
          <t>ベスト記録
トラック：秒
フィールド：m
の値を入力してください(2桁表示)</t>
        </r>
      </text>
    </comment>
    <comment ref="R74" authorId="0" shapeId="0" xr:uid="{2EF31067-12F7-411E-8081-069AF09B1A10}">
      <text>
        <r>
          <rPr>
            <b/>
            <sz val="9"/>
            <color indexed="81"/>
            <rFont val="MS P ゴシック"/>
            <family val="3"/>
            <charset val="128"/>
          </rPr>
          <t>ベスト記録
トラック：1/100秒
フィールド：㎝
の値を入力してください(2桁表示)</t>
        </r>
      </text>
    </comment>
    <comment ref="S74" authorId="0" shapeId="0" xr:uid="{8D07CE43-D68D-4AB2-A68C-2A20208CE3AA}">
      <text>
        <r>
          <rPr>
            <b/>
            <sz val="9"/>
            <color indexed="81"/>
            <rFont val="MS P ゴシック"/>
            <family val="3"/>
            <charset val="128"/>
          </rPr>
          <t>リレー(チーム名)：
チームに名前を付けてください。団体名の場合には記号を付記してください</t>
        </r>
      </text>
    </comment>
    <comment ref="T74" authorId="0" shapeId="0" xr:uid="{374A3DCA-E401-4B2E-9109-F5B0CE465C92}">
      <text>
        <r>
          <rPr>
            <b/>
            <sz val="9"/>
            <color indexed="81"/>
            <rFont val="MS P ゴシック"/>
            <family val="3"/>
            <charset val="128"/>
          </rPr>
          <t>リレー(種目)：
種目を選択してください</t>
        </r>
      </text>
    </comment>
    <comment ref="U74" authorId="0" shapeId="0" xr:uid="{AE394F04-FDAB-4917-84B3-935D31770B1C}">
      <text>
        <r>
          <rPr>
            <b/>
            <sz val="9"/>
            <color indexed="81"/>
            <rFont val="MS P ゴシック"/>
            <family val="3"/>
            <charset val="128"/>
          </rPr>
          <t>リレー(Ｐ)：
チーム内でプログラムに掲載する順番を1～6で選択してください</t>
        </r>
      </text>
    </comment>
    <comment ref="E75" authorId="0" shapeId="0" xr:uid="{E1D7D1E4-E029-44F6-8581-84BD14DD4EEB}">
      <text>
        <r>
          <rPr>
            <b/>
            <sz val="9"/>
            <color indexed="81"/>
            <rFont val="MS P ゴシック"/>
            <family val="3"/>
            <charset val="128"/>
          </rPr>
          <t>姓ﾌﾘｶﾞﾅ：
式の答が間違えなら直接入力してください</t>
        </r>
      </text>
    </comment>
    <comment ref="F75" authorId="0" shapeId="0" xr:uid="{71061F7B-3AC0-4126-BB11-D68FF3858CCE}">
      <text>
        <r>
          <rPr>
            <b/>
            <sz val="9"/>
            <color indexed="81"/>
            <rFont val="MS P ゴシック"/>
            <family val="3"/>
            <charset val="128"/>
          </rPr>
          <t>名ﾌﾘｶﾞﾅ：
式の答が間違えなら直接入力してください</t>
        </r>
      </text>
    </comment>
    <comment ref="G75" authorId="0" shapeId="0" xr:uid="{2766E6A9-77B4-4504-A783-B35BA87929B1}">
      <text>
        <r>
          <rPr>
            <b/>
            <sz val="9"/>
            <color indexed="81"/>
            <rFont val="MS P ゴシック"/>
            <family val="3"/>
            <charset val="128"/>
          </rPr>
          <t>学年
一般は空欄
中学生以下は選択してください</t>
        </r>
      </text>
    </comment>
    <comment ref="H75" authorId="0" shapeId="0" xr:uid="{23681FCB-8C1B-41CD-BE32-49954BEFD3F2}">
      <text>
        <r>
          <rPr>
            <b/>
            <sz val="9"/>
            <color indexed="81"/>
            <rFont val="MS P ゴシック"/>
            <family val="3"/>
            <charset val="128"/>
          </rPr>
          <t>生年月日(西暦年)：西暦で生まれた年(4桁)を入力してください</t>
        </r>
      </text>
    </comment>
    <comment ref="I75" authorId="0" shapeId="0" xr:uid="{89090EBC-C0FD-43D4-BB10-B96983C42971}">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5" authorId="0" shapeId="0" xr:uid="{3D238EDD-9749-44BC-B568-2A2A75F3C3EE}">
      <text>
        <r>
          <rPr>
            <b/>
            <sz val="9"/>
            <color indexed="81"/>
            <rFont val="MS P ゴシック"/>
            <family val="3"/>
            <charset val="128"/>
          </rPr>
          <t>生年月日(日)：
生まれた日を入力してください</t>
        </r>
      </text>
    </comment>
    <comment ref="K75" authorId="0" shapeId="0" xr:uid="{9564D553-BB15-4C8D-B455-2BF718357427}">
      <text>
        <r>
          <rPr>
            <b/>
            <sz val="9"/>
            <color indexed="81"/>
            <rFont val="MS P ゴシック"/>
            <family val="3"/>
            <charset val="128"/>
          </rPr>
          <t>出場種目(個人１)：
種目を選択してください</t>
        </r>
      </text>
    </comment>
    <comment ref="L75" authorId="0" shapeId="0" xr:uid="{0A1FD49D-27E9-4CE0-9F49-0264A5A58F7C}">
      <text>
        <r>
          <rPr>
            <b/>
            <sz val="9"/>
            <color indexed="81"/>
            <rFont val="MS P ゴシック"/>
            <family val="3"/>
            <charset val="128"/>
          </rPr>
          <t>ベスト記録
トラック：分
の値を入力してください</t>
        </r>
      </text>
    </comment>
    <comment ref="M75" authorId="0" shapeId="0" xr:uid="{7688E348-0F79-4509-9842-E5CCD5B79E1C}">
      <text>
        <r>
          <rPr>
            <b/>
            <sz val="9"/>
            <color indexed="81"/>
            <rFont val="MS P ゴシック"/>
            <family val="3"/>
            <charset val="128"/>
          </rPr>
          <t>ベスト記録
トラック：秒
フィールド：m
の値を入力してください(2桁表示)</t>
        </r>
      </text>
    </comment>
    <comment ref="N75" authorId="0" shapeId="0" xr:uid="{08A2EC45-7F96-4EB4-94CB-462398CBF91F}">
      <text>
        <r>
          <rPr>
            <b/>
            <sz val="9"/>
            <color indexed="81"/>
            <rFont val="MS P ゴシック"/>
            <family val="3"/>
            <charset val="128"/>
          </rPr>
          <t>ベスト記録
トラック：1/100秒
フィールド：㎝
の値を入力してください(2桁表示)</t>
        </r>
      </text>
    </comment>
    <comment ref="O75" authorId="0" shapeId="0" xr:uid="{B8E3CD56-C7B6-4C00-94DA-95E29FB58A15}">
      <text>
        <r>
          <rPr>
            <b/>
            <sz val="9"/>
            <color indexed="81"/>
            <rFont val="MS P ゴシック"/>
            <family val="3"/>
            <charset val="128"/>
          </rPr>
          <t>出場種目(個人２)：
種目を選択してください</t>
        </r>
      </text>
    </comment>
    <comment ref="P75" authorId="0" shapeId="0" xr:uid="{1CFAFA0E-6BA8-49CE-903C-08A11920BB61}">
      <text>
        <r>
          <rPr>
            <b/>
            <sz val="9"/>
            <color indexed="81"/>
            <rFont val="MS P ゴシック"/>
            <family val="3"/>
            <charset val="128"/>
          </rPr>
          <t>ベスト記録
トラック：分
の値を入力してください</t>
        </r>
      </text>
    </comment>
    <comment ref="Q75" authorId="0" shapeId="0" xr:uid="{626F3A5F-4528-49BB-8246-4312B0A39A36}">
      <text>
        <r>
          <rPr>
            <b/>
            <sz val="9"/>
            <color indexed="81"/>
            <rFont val="MS P ゴシック"/>
            <family val="3"/>
            <charset val="128"/>
          </rPr>
          <t>ベスト記録
トラック：秒
フィールド：m
の値を入力してください(2桁表示)</t>
        </r>
      </text>
    </comment>
    <comment ref="R75" authorId="0" shapeId="0" xr:uid="{F9101BE0-6513-4C9D-9892-C4D35790A399}">
      <text>
        <r>
          <rPr>
            <b/>
            <sz val="9"/>
            <color indexed="81"/>
            <rFont val="MS P ゴシック"/>
            <family val="3"/>
            <charset val="128"/>
          </rPr>
          <t>ベスト記録
トラック：1/100秒
フィールド：㎝
の値を入力してください(2桁表示)</t>
        </r>
      </text>
    </comment>
    <comment ref="S75" authorId="0" shapeId="0" xr:uid="{AD180A34-897C-4AA1-9555-F98B98960EA4}">
      <text>
        <r>
          <rPr>
            <b/>
            <sz val="9"/>
            <color indexed="81"/>
            <rFont val="MS P ゴシック"/>
            <family val="3"/>
            <charset val="128"/>
          </rPr>
          <t>リレー(チーム名)：
チームに名前を付けてください。団体名の場合には記号を付記してください</t>
        </r>
      </text>
    </comment>
    <comment ref="T75" authorId="0" shapeId="0" xr:uid="{3C34CC0E-F432-4116-A315-A9537E400218}">
      <text>
        <r>
          <rPr>
            <b/>
            <sz val="9"/>
            <color indexed="81"/>
            <rFont val="MS P ゴシック"/>
            <family val="3"/>
            <charset val="128"/>
          </rPr>
          <t>リレー(種目)：
種目を選択してください</t>
        </r>
      </text>
    </comment>
    <comment ref="U75" authorId="0" shapeId="0" xr:uid="{3534037E-9CCE-4ECC-A1D2-684EC53FFDB4}">
      <text>
        <r>
          <rPr>
            <b/>
            <sz val="9"/>
            <color indexed="81"/>
            <rFont val="MS P ゴシック"/>
            <family val="3"/>
            <charset val="128"/>
          </rPr>
          <t>リレー(Ｐ)：
チーム内でプログラムに掲載する順番を1～6で選択してください</t>
        </r>
      </text>
    </comment>
    <comment ref="E76" authorId="0" shapeId="0" xr:uid="{E9D439ED-9996-4E4B-A26E-49B45D5FEDD1}">
      <text>
        <r>
          <rPr>
            <b/>
            <sz val="9"/>
            <color indexed="81"/>
            <rFont val="MS P ゴシック"/>
            <family val="3"/>
            <charset val="128"/>
          </rPr>
          <t>姓ﾌﾘｶﾞﾅ：
式の答が間違えなら直接入力してください</t>
        </r>
      </text>
    </comment>
    <comment ref="F76" authorId="0" shapeId="0" xr:uid="{EA3EDAB6-AB2B-41E1-B566-6EDC06548948}">
      <text>
        <r>
          <rPr>
            <b/>
            <sz val="9"/>
            <color indexed="81"/>
            <rFont val="MS P ゴシック"/>
            <family val="3"/>
            <charset val="128"/>
          </rPr>
          <t>名ﾌﾘｶﾞﾅ：
式の答が間違えなら直接入力してください</t>
        </r>
      </text>
    </comment>
    <comment ref="G76" authorId="0" shapeId="0" xr:uid="{497B0EA8-142C-4420-871D-F31BF37287CC}">
      <text>
        <r>
          <rPr>
            <b/>
            <sz val="9"/>
            <color indexed="81"/>
            <rFont val="MS P ゴシック"/>
            <family val="3"/>
            <charset val="128"/>
          </rPr>
          <t>学年
一般は空欄
中学生以下は選択してください</t>
        </r>
      </text>
    </comment>
    <comment ref="H76" authorId="0" shapeId="0" xr:uid="{25F10779-8046-4DAC-97A7-C31DC2EC3B81}">
      <text>
        <r>
          <rPr>
            <b/>
            <sz val="9"/>
            <color indexed="81"/>
            <rFont val="MS P ゴシック"/>
            <family val="3"/>
            <charset val="128"/>
          </rPr>
          <t>生年月日(西暦年)：西暦で生まれた年(4桁)を入力してください</t>
        </r>
      </text>
    </comment>
    <comment ref="I76" authorId="0" shapeId="0" xr:uid="{47CC6A5F-2690-4026-9C3C-1CE315B7DCCB}">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6" authorId="0" shapeId="0" xr:uid="{8BFE1A94-39D0-450B-96A8-E7AB8B5F171B}">
      <text>
        <r>
          <rPr>
            <b/>
            <sz val="9"/>
            <color indexed="81"/>
            <rFont val="MS P ゴシック"/>
            <family val="3"/>
            <charset val="128"/>
          </rPr>
          <t>生年月日(日)：
生まれた日を入力してください</t>
        </r>
      </text>
    </comment>
    <comment ref="K76" authorId="0" shapeId="0" xr:uid="{932CE8A6-5C43-45AF-9834-742A965EDF53}">
      <text>
        <r>
          <rPr>
            <b/>
            <sz val="9"/>
            <color indexed="81"/>
            <rFont val="MS P ゴシック"/>
            <family val="3"/>
            <charset val="128"/>
          </rPr>
          <t>出場種目(個人１)：
種目を選択してください</t>
        </r>
      </text>
    </comment>
    <comment ref="L76" authorId="0" shapeId="0" xr:uid="{6B46C384-4097-4488-993D-8DB0CC3F51C6}">
      <text>
        <r>
          <rPr>
            <b/>
            <sz val="9"/>
            <color indexed="81"/>
            <rFont val="MS P ゴシック"/>
            <family val="3"/>
            <charset val="128"/>
          </rPr>
          <t>ベスト記録
トラック：分
の値を入力してください</t>
        </r>
      </text>
    </comment>
    <comment ref="M76" authorId="0" shapeId="0" xr:uid="{4DF1154B-904D-4BC4-9A1F-D1D9FDB09982}">
      <text>
        <r>
          <rPr>
            <b/>
            <sz val="9"/>
            <color indexed="81"/>
            <rFont val="MS P ゴシック"/>
            <family val="3"/>
            <charset val="128"/>
          </rPr>
          <t>ベスト記録
トラック：秒
フィールド：m
の値を入力してください(2桁表示)</t>
        </r>
      </text>
    </comment>
    <comment ref="N76" authorId="0" shapeId="0" xr:uid="{C10FC74F-A433-461C-9969-10E7F9FBBA5A}">
      <text>
        <r>
          <rPr>
            <b/>
            <sz val="9"/>
            <color indexed="81"/>
            <rFont val="MS P ゴシック"/>
            <family val="3"/>
            <charset val="128"/>
          </rPr>
          <t>ベスト記録
トラック：1/100秒
フィールド：㎝
の値を入力してください(2桁表示)</t>
        </r>
      </text>
    </comment>
    <comment ref="O76" authorId="0" shapeId="0" xr:uid="{02C60870-7841-4F16-B3D8-FFB98BC15B47}">
      <text>
        <r>
          <rPr>
            <b/>
            <sz val="9"/>
            <color indexed="81"/>
            <rFont val="MS P ゴシック"/>
            <family val="3"/>
            <charset val="128"/>
          </rPr>
          <t>出場種目(個人２)：
種目を選択してください</t>
        </r>
      </text>
    </comment>
    <comment ref="P76" authorId="0" shapeId="0" xr:uid="{B98419C4-F9C4-438F-AA51-565CA11CA4D8}">
      <text>
        <r>
          <rPr>
            <b/>
            <sz val="9"/>
            <color indexed="81"/>
            <rFont val="MS P ゴシック"/>
            <family val="3"/>
            <charset val="128"/>
          </rPr>
          <t>ベスト記録
トラック：分
の値を入力してください</t>
        </r>
      </text>
    </comment>
    <comment ref="Q76" authorId="0" shapeId="0" xr:uid="{F631DE74-B39A-460E-BF89-F8676745C3FA}">
      <text>
        <r>
          <rPr>
            <b/>
            <sz val="9"/>
            <color indexed="81"/>
            <rFont val="MS P ゴシック"/>
            <family val="3"/>
            <charset val="128"/>
          </rPr>
          <t>ベスト記録
トラック：秒
フィールド：m
の値を入力してください(2桁表示)</t>
        </r>
      </text>
    </comment>
    <comment ref="R76" authorId="0" shapeId="0" xr:uid="{BAA9ADBC-4FE8-48DC-82F1-6CD7A570C99C}">
      <text>
        <r>
          <rPr>
            <b/>
            <sz val="9"/>
            <color indexed="81"/>
            <rFont val="MS P ゴシック"/>
            <family val="3"/>
            <charset val="128"/>
          </rPr>
          <t>ベスト記録
トラック：1/100秒
フィールド：㎝
の値を入力してください(2桁表示)</t>
        </r>
      </text>
    </comment>
    <comment ref="S76" authorId="0" shapeId="0" xr:uid="{ED360768-71D1-44DA-B74F-9012B869D6F9}">
      <text>
        <r>
          <rPr>
            <b/>
            <sz val="9"/>
            <color indexed="81"/>
            <rFont val="MS P ゴシック"/>
            <family val="3"/>
            <charset val="128"/>
          </rPr>
          <t>リレー(チーム名)：
チームに名前を付けてください。団体名の場合には記号を付記してください</t>
        </r>
      </text>
    </comment>
    <comment ref="T76" authorId="0" shapeId="0" xr:uid="{92FFDD4C-1C6D-4AD7-A977-B27641C999B6}">
      <text>
        <r>
          <rPr>
            <b/>
            <sz val="9"/>
            <color indexed="81"/>
            <rFont val="MS P ゴシック"/>
            <family val="3"/>
            <charset val="128"/>
          </rPr>
          <t>リレー(種目)：
種目を選択してください</t>
        </r>
      </text>
    </comment>
    <comment ref="U76" authorId="0" shapeId="0" xr:uid="{211714D7-EC78-4DED-9377-92CD22DA5099}">
      <text>
        <r>
          <rPr>
            <b/>
            <sz val="9"/>
            <color indexed="81"/>
            <rFont val="MS P ゴシック"/>
            <family val="3"/>
            <charset val="128"/>
          </rPr>
          <t>リレー(Ｐ)：
チーム内でプログラムに掲載する順番を1～6で選択してください</t>
        </r>
      </text>
    </comment>
    <comment ref="E77" authorId="0" shapeId="0" xr:uid="{53092B5D-C34D-42B0-8CAA-D89DBC97B2BD}">
      <text>
        <r>
          <rPr>
            <b/>
            <sz val="9"/>
            <color indexed="81"/>
            <rFont val="MS P ゴシック"/>
            <family val="3"/>
            <charset val="128"/>
          </rPr>
          <t>姓ﾌﾘｶﾞﾅ：
式の答が間違えなら直接入力してください</t>
        </r>
      </text>
    </comment>
    <comment ref="F77" authorId="0" shapeId="0" xr:uid="{568C2127-3D13-4136-85E3-60324C6C6C48}">
      <text>
        <r>
          <rPr>
            <b/>
            <sz val="9"/>
            <color indexed="81"/>
            <rFont val="MS P ゴシック"/>
            <family val="3"/>
            <charset val="128"/>
          </rPr>
          <t>名ﾌﾘｶﾞﾅ：
式の答が間違えなら直接入力してください</t>
        </r>
      </text>
    </comment>
    <comment ref="G77" authorId="0" shapeId="0" xr:uid="{07534354-1085-4FC6-8EB7-9E037F7C274F}">
      <text>
        <r>
          <rPr>
            <b/>
            <sz val="9"/>
            <color indexed="81"/>
            <rFont val="MS P ゴシック"/>
            <family val="3"/>
            <charset val="128"/>
          </rPr>
          <t>学年
一般は空欄
中学生以下は選択してください</t>
        </r>
      </text>
    </comment>
    <comment ref="H77" authorId="0" shapeId="0" xr:uid="{5CD07D7B-FA34-4D86-958C-972E76CF72C8}">
      <text>
        <r>
          <rPr>
            <b/>
            <sz val="9"/>
            <color indexed="81"/>
            <rFont val="MS P ゴシック"/>
            <family val="3"/>
            <charset val="128"/>
          </rPr>
          <t>生年月日(西暦年)：西暦で生まれた年(4桁)を入力してください</t>
        </r>
      </text>
    </comment>
    <comment ref="I77" authorId="0" shapeId="0" xr:uid="{465D3D84-58A9-4C5B-9392-CFE111E17C64}">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7" authorId="0" shapeId="0" xr:uid="{314EBAE6-74BA-4F12-BFEF-95C5A53B3C21}">
      <text>
        <r>
          <rPr>
            <b/>
            <sz val="9"/>
            <color indexed="81"/>
            <rFont val="MS P ゴシック"/>
            <family val="3"/>
            <charset val="128"/>
          </rPr>
          <t>生年月日(日)：
生まれた日を入力してください</t>
        </r>
      </text>
    </comment>
    <comment ref="K77" authorId="0" shapeId="0" xr:uid="{8713C849-A3FD-4AC2-BBDD-6E9A43971E98}">
      <text>
        <r>
          <rPr>
            <b/>
            <sz val="9"/>
            <color indexed="81"/>
            <rFont val="MS P ゴシック"/>
            <family val="3"/>
            <charset val="128"/>
          </rPr>
          <t>出場種目(個人１)：
種目を選択してください</t>
        </r>
      </text>
    </comment>
    <comment ref="L77" authorId="0" shapeId="0" xr:uid="{AEB6666B-EFFC-4A5B-AB7A-86B146324C9A}">
      <text>
        <r>
          <rPr>
            <b/>
            <sz val="9"/>
            <color indexed="81"/>
            <rFont val="MS P ゴシック"/>
            <family val="3"/>
            <charset val="128"/>
          </rPr>
          <t>ベスト記録
トラック：分
の値を入力してください</t>
        </r>
      </text>
    </comment>
    <comment ref="M77" authorId="0" shapeId="0" xr:uid="{E5A6F44D-29E0-464B-A08C-A4B374FC25BB}">
      <text>
        <r>
          <rPr>
            <b/>
            <sz val="9"/>
            <color indexed="81"/>
            <rFont val="MS P ゴシック"/>
            <family val="3"/>
            <charset val="128"/>
          </rPr>
          <t>ベスト記録
トラック：秒
フィールド：m
の値を入力してください(2桁表示)</t>
        </r>
      </text>
    </comment>
    <comment ref="N77" authorId="0" shapeId="0" xr:uid="{66AC3DD8-D48B-4F36-AC82-6858A1ECB980}">
      <text>
        <r>
          <rPr>
            <b/>
            <sz val="9"/>
            <color indexed="81"/>
            <rFont val="MS P ゴシック"/>
            <family val="3"/>
            <charset val="128"/>
          </rPr>
          <t>ベスト記録
トラック：1/100秒
フィールド：㎝
の値を入力してください(2桁表示)</t>
        </r>
      </text>
    </comment>
    <comment ref="O77" authorId="0" shapeId="0" xr:uid="{41589D5F-B2B4-447D-8159-862AE3394595}">
      <text>
        <r>
          <rPr>
            <b/>
            <sz val="9"/>
            <color indexed="81"/>
            <rFont val="MS P ゴシック"/>
            <family val="3"/>
            <charset val="128"/>
          </rPr>
          <t>出場種目(個人２)：
種目を選択してください</t>
        </r>
      </text>
    </comment>
    <comment ref="P77" authorId="0" shapeId="0" xr:uid="{4C8CDA73-1180-4A43-9B3E-30C3E111056C}">
      <text>
        <r>
          <rPr>
            <b/>
            <sz val="9"/>
            <color indexed="81"/>
            <rFont val="MS P ゴシック"/>
            <family val="3"/>
            <charset val="128"/>
          </rPr>
          <t>ベスト記録
トラック：分
の値を入力してください</t>
        </r>
      </text>
    </comment>
    <comment ref="Q77" authorId="0" shapeId="0" xr:uid="{91C74E7B-520F-4821-80E8-ECDADAFDBD2C}">
      <text>
        <r>
          <rPr>
            <b/>
            <sz val="9"/>
            <color indexed="81"/>
            <rFont val="MS P ゴシック"/>
            <family val="3"/>
            <charset val="128"/>
          </rPr>
          <t>ベスト記録
トラック：秒
フィールド：m
の値を入力してください(2桁表示)</t>
        </r>
      </text>
    </comment>
    <comment ref="R77" authorId="0" shapeId="0" xr:uid="{3DACF25F-2BEE-471F-A6E2-BC620E5841F6}">
      <text>
        <r>
          <rPr>
            <b/>
            <sz val="9"/>
            <color indexed="81"/>
            <rFont val="MS P ゴシック"/>
            <family val="3"/>
            <charset val="128"/>
          </rPr>
          <t>ベスト記録
トラック：1/100秒
フィールド：㎝
の値を入力してください(2桁表示)</t>
        </r>
      </text>
    </comment>
    <comment ref="S77" authorId="0" shapeId="0" xr:uid="{91082007-1084-416F-A7FF-427A90A6663A}">
      <text>
        <r>
          <rPr>
            <b/>
            <sz val="9"/>
            <color indexed="81"/>
            <rFont val="MS P ゴシック"/>
            <family val="3"/>
            <charset val="128"/>
          </rPr>
          <t>リレー(チーム名)：
チームに名前を付けてください。団体名の場合には記号を付記してください</t>
        </r>
      </text>
    </comment>
    <comment ref="T77" authorId="0" shapeId="0" xr:uid="{5150BECF-E9CC-4837-9C96-3309E6AE8137}">
      <text>
        <r>
          <rPr>
            <b/>
            <sz val="9"/>
            <color indexed="81"/>
            <rFont val="MS P ゴシック"/>
            <family val="3"/>
            <charset val="128"/>
          </rPr>
          <t>リレー(種目)：
種目を選択してください</t>
        </r>
      </text>
    </comment>
    <comment ref="U77" authorId="0" shapeId="0" xr:uid="{0B1E32BA-D4BF-4C1B-A1CE-C88139DBC0B4}">
      <text>
        <r>
          <rPr>
            <b/>
            <sz val="9"/>
            <color indexed="81"/>
            <rFont val="MS P ゴシック"/>
            <family val="3"/>
            <charset val="128"/>
          </rPr>
          <t>リレー(Ｐ)：
チーム内でプログラムに掲載する順番を1～6で選択してください</t>
        </r>
      </text>
    </comment>
    <comment ref="E78" authorId="0" shapeId="0" xr:uid="{9DB5DCE9-4772-4DD0-87E1-3C30412DD069}">
      <text>
        <r>
          <rPr>
            <b/>
            <sz val="9"/>
            <color indexed="81"/>
            <rFont val="MS P ゴシック"/>
            <family val="3"/>
            <charset val="128"/>
          </rPr>
          <t>姓ﾌﾘｶﾞﾅ：
式の答が間違えなら直接入力してください</t>
        </r>
      </text>
    </comment>
    <comment ref="F78" authorId="0" shapeId="0" xr:uid="{69D9492A-A9EC-4EBF-9502-AAD5806F4469}">
      <text>
        <r>
          <rPr>
            <b/>
            <sz val="9"/>
            <color indexed="81"/>
            <rFont val="MS P ゴシック"/>
            <family val="3"/>
            <charset val="128"/>
          </rPr>
          <t>名ﾌﾘｶﾞﾅ：
式の答が間違えなら直接入力してください</t>
        </r>
      </text>
    </comment>
    <comment ref="G78" authorId="0" shapeId="0" xr:uid="{7EEE8531-659F-4E0F-BE5F-66F24322609A}">
      <text>
        <r>
          <rPr>
            <b/>
            <sz val="9"/>
            <color indexed="81"/>
            <rFont val="MS P ゴシック"/>
            <family val="3"/>
            <charset val="128"/>
          </rPr>
          <t>学年
一般は空欄
中学生以下は選択してください</t>
        </r>
      </text>
    </comment>
    <comment ref="H78" authorId="0" shapeId="0" xr:uid="{203FBC47-0A46-4991-96CB-1E0D7DF2FD6A}">
      <text>
        <r>
          <rPr>
            <b/>
            <sz val="9"/>
            <color indexed="81"/>
            <rFont val="MS P ゴシック"/>
            <family val="3"/>
            <charset val="128"/>
          </rPr>
          <t>生年月日(西暦年)：西暦で生まれた年(4桁)を入力してください</t>
        </r>
      </text>
    </comment>
    <comment ref="I78" authorId="0" shapeId="0" xr:uid="{EC0D209C-454E-4BD7-A6C7-2253731AF4A6}">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8" authorId="0" shapeId="0" xr:uid="{220F01B4-3AB2-4CD4-BDAB-2D99A1334D90}">
      <text>
        <r>
          <rPr>
            <b/>
            <sz val="9"/>
            <color indexed="81"/>
            <rFont val="MS P ゴシック"/>
            <family val="3"/>
            <charset val="128"/>
          </rPr>
          <t>生年月日(日)：
生まれた日を入力してください</t>
        </r>
      </text>
    </comment>
    <comment ref="K78" authorId="0" shapeId="0" xr:uid="{1E3E620D-2896-4C6E-B8EE-0AF20D497B34}">
      <text>
        <r>
          <rPr>
            <b/>
            <sz val="9"/>
            <color indexed="81"/>
            <rFont val="MS P ゴシック"/>
            <family val="3"/>
            <charset val="128"/>
          </rPr>
          <t>出場種目(個人１)：
種目を選択してください</t>
        </r>
      </text>
    </comment>
    <comment ref="L78" authorId="0" shapeId="0" xr:uid="{0C1E34B7-FFD3-4A27-A860-8335971A3B80}">
      <text>
        <r>
          <rPr>
            <b/>
            <sz val="9"/>
            <color indexed="81"/>
            <rFont val="MS P ゴシック"/>
            <family val="3"/>
            <charset val="128"/>
          </rPr>
          <t>ベスト記録
トラック：分
の値を入力してください</t>
        </r>
      </text>
    </comment>
    <comment ref="M78" authorId="0" shapeId="0" xr:uid="{D716D3D6-7DC1-4A7A-BA7B-A6F8338C9221}">
      <text>
        <r>
          <rPr>
            <b/>
            <sz val="9"/>
            <color indexed="81"/>
            <rFont val="MS P ゴシック"/>
            <family val="3"/>
            <charset val="128"/>
          </rPr>
          <t>ベスト記録
トラック：秒
フィールド：m
の値を入力してください(2桁表示)</t>
        </r>
      </text>
    </comment>
    <comment ref="N78" authorId="0" shapeId="0" xr:uid="{5F2B26D5-9F2F-4FCC-A74F-6847219F3DD7}">
      <text>
        <r>
          <rPr>
            <b/>
            <sz val="9"/>
            <color indexed="81"/>
            <rFont val="MS P ゴシック"/>
            <family val="3"/>
            <charset val="128"/>
          </rPr>
          <t>ベスト記録
トラック：1/100秒
フィールド：㎝
の値を入力してください(2桁表示)</t>
        </r>
      </text>
    </comment>
    <comment ref="O78" authorId="0" shapeId="0" xr:uid="{D17C133F-42C8-47CB-87A7-D995518174D8}">
      <text>
        <r>
          <rPr>
            <b/>
            <sz val="9"/>
            <color indexed="81"/>
            <rFont val="MS P ゴシック"/>
            <family val="3"/>
            <charset val="128"/>
          </rPr>
          <t>出場種目(個人２)：
種目を選択してください</t>
        </r>
      </text>
    </comment>
    <comment ref="P78" authorId="0" shapeId="0" xr:uid="{D5239508-768F-4B97-BAE4-E0FA220A259C}">
      <text>
        <r>
          <rPr>
            <b/>
            <sz val="9"/>
            <color indexed="81"/>
            <rFont val="MS P ゴシック"/>
            <family val="3"/>
            <charset val="128"/>
          </rPr>
          <t>ベスト記録
トラック：分
の値を入力してください</t>
        </r>
      </text>
    </comment>
    <comment ref="Q78" authorId="0" shapeId="0" xr:uid="{C9B5325B-7809-4454-89E1-CCD172CBEF08}">
      <text>
        <r>
          <rPr>
            <b/>
            <sz val="9"/>
            <color indexed="81"/>
            <rFont val="MS P ゴシック"/>
            <family val="3"/>
            <charset val="128"/>
          </rPr>
          <t>ベスト記録
トラック：秒
フィールド：m
の値を入力してください(2桁表示)</t>
        </r>
      </text>
    </comment>
    <comment ref="R78" authorId="0" shapeId="0" xr:uid="{B198D0BA-528E-4AD0-BDDD-C6E4D2D9B5F9}">
      <text>
        <r>
          <rPr>
            <b/>
            <sz val="9"/>
            <color indexed="81"/>
            <rFont val="MS P ゴシック"/>
            <family val="3"/>
            <charset val="128"/>
          </rPr>
          <t>ベスト記録
トラック：1/100秒
フィールド：㎝
の値を入力してください(2桁表示)</t>
        </r>
      </text>
    </comment>
    <comment ref="S78" authorId="0" shapeId="0" xr:uid="{E31A1147-E784-4A1B-AB73-F81A8D75EBA5}">
      <text>
        <r>
          <rPr>
            <b/>
            <sz val="9"/>
            <color indexed="81"/>
            <rFont val="MS P ゴシック"/>
            <family val="3"/>
            <charset val="128"/>
          </rPr>
          <t>リレー(チーム名)：
チームに名前を付けてください。団体名の場合には記号を付記してください</t>
        </r>
      </text>
    </comment>
    <comment ref="T78" authorId="0" shapeId="0" xr:uid="{58EA0875-8D73-4650-B534-C6295479ACF7}">
      <text>
        <r>
          <rPr>
            <b/>
            <sz val="9"/>
            <color indexed="81"/>
            <rFont val="MS P ゴシック"/>
            <family val="3"/>
            <charset val="128"/>
          </rPr>
          <t>リレー(種目)：
種目を選択してください</t>
        </r>
      </text>
    </comment>
    <comment ref="U78" authorId="0" shapeId="0" xr:uid="{D11EB85F-D37D-43C9-BBA5-EE209C3F416E}">
      <text>
        <r>
          <rPr>
            <b/>
            <sz val="9"/>
            <color indexed="81"/>
            <rFont val="MS P ゴシック"/>
            <family val="3"/>
            <charset val="128"/>
          </rPr>
          <t>リレー(Ｐ)：
チーム内でプログラムに掲載する順番を1～6で選択してください</t>
        </r>
      </text>
    </comment>
    <comment ref="E79" authorId="0" shapeId="0" xr:uid="{76579E6C-0AE6-4E40-819B-5DB0786855FB}">
      <text>
        <r>
          <rPr>
            <b/>
            <sz val="9"/>
            <color indexed="81"/>
            <rFont val="MS P ゴシック"/>
            <family val="3"/>
            <charset val="128"/>
          </rPr>
          <t>姓ﾌﾘｶﾞﾅ：
式の答が間違えなら直接入力してください</t>
        </r>
      </text>
    </comment>
    <comment ref="F79" authorId="0" shapeId="0" xr:uid="{08CB2C34-1DD2-42E6-B2CD-B28988A07010}">
      <text>
        <r>
          <rPr>
            <b/>
            <sz val="9"/>
            <color indexed="81"/>
            <rFont val="MS P ゴシック"/>
            <family val="3"/>
            <charset val="128"/>
          </rPr>
          <t>名ﾌﾘｶﾞﾅ：
式の答が間違えなら直接入力してください</t>
        </r>
      </text>
    </comment>
    <comment ref="G79" authorId="0" shapeId="0" xr:uid="{D3D9AED7-83B7-4D2B-9075-50548952775D}">
      <text>
        <r>
          <rPr>
            <b/>
            <sz val="9"/>
            <color indexed="81"/>
            <rFont val="MS P ゴシック"/>
            <family val="3"/>
            <charset val="128"/>
          </rPr>
          <t>学年
一般は空欄
中学生以下は選択してください</t>
        </r>
      </text>
    </comment>
    <comment ref="H79" authorId="0" shapeId="0" xr:uid="{5CA585B0-3C9E-45CC-A3F8-C684EC42DB93}">
      <text>
        <r>
          <rPr>
            <b/>
            <sz val="9"/>
            <color indexed="81"/>
            <rFont val="MS P ゴシック"/>
            <family val="3"/>
            <charset val="128"/>
          </rPr>
          <t>生年月日(西暦年)：西暦で生まれた年(4桁)を入力してください</t>
        </r>
      </text>
    </comment>
    <comment ref="I79" authorId="0" shapeId="0" xr:uid="{C6655188-AD68-4E0F-8E69-18DF52D087FF}">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9" authorId="0" shapeId="0" xr:uid="{4C365BE4-6285-4296-854F-ABFA65EA9E18}">
      <text>
        <r>
          <rPr>
            <b/>
            <sz val="9"/>
            <color indexed="81"/>
            <rFont val="MS P ゴシック"/>
            <family val="3"/>
            <charset val="128"/>
          </rPr>
          <t>生年月日(日)：
生まれた日を入力してください</t>
        </r>
      </text>
    </comment>
    <comment ref="K79" authorId="0" shapeId="0" xr:uid="{7BCF4B66-BBC1-4153-8AC9-CE1C3AA550D9}">
      <text>
        <r>
          <rPr>
            <b/>
            <sz val="9"/>
            <color indexed="81"/>
            <rFont val="MS P ゴシック"/>
            <family val="3"/>
            <charset val="128"/>
          </rPr>
          <t>出場種目(個人１)：
種目を選択してください</t>
        </r>
      </text>
    </comment>
    <comment ref="L79" authorId="0" shapeId="0" xr:uid="{BE1E41E8-935C-488D-A911-F6B08CCC2908}">
      <text>
        <r>
          <rPr>
            <b/>
            <sz val="9"/>
            <color indexed="81"/>
            <rFont val="MS P ゴシック"/>
            <family val="3"/>
            <charset val="128"/>
          </rPr>
          <t>ベスト記録
トラック：分
の値を入力してください</t>
        </r>
      </text>
    </comment>
    <comment ref="M79" authorId="0" shapeId="0" xr:uid="{D9ABAFB2-4924-4E43-A70D-67290709A43D}">
      <text>
        <r>
          <rPr>
            <b/>
            <sz val="9"/>
            <color indexed="81"/>
            <rFont val="MS P ゴシック"/>
            <family val="3"/>
            <charset val="128"/>
          </rPr>
          <t>ベスト記録
トラック：秒
フィールド：m
の値を入力してください(2桁表示)</t>
        </r>
      </text>
    </comment>
    <comment ref="N79" authorId="0" shapeId="0" xr:uid="{CACDAB80-EBC4-4121-A338-0D43A6D693D4}">
      <text>
        <r>
          <rPr>
            <b/>
            <sz val="9"/>
            <color indexed="81"/>
            <rFont val="MS P ゴシック"/>
            <family val="3"/>
            <charset val="128"/>
          </rPr>
          <t>ベスト記録
トラック：1/100秒
フィールド：㎝
の値を入力してください(2桁表示)</t>
        </r>
      </text>
    </comment>
    <comment ref="O79" authorId="0" shapeId="0" xr:uid="{2171A573-AFF4-4673-9553-D141C6683CDE}">
      <text>
        <r>
          <rPr>
            <b/>
            <sz val="9"/>
            <color indexed="81"/>
            <rFont val="MS P ゴシック"/>
            <family val="3"/>
            <charset val="128"/>
          </rPr>
          <t>出場種目(個人２)：
種目を選択してください</t>
        </r>
      </text>
    </comment>
    <comment ref="P79" authorId="0" shapeId="0" xr:uid="{F93E326A-0063-402A-AB13-1336C44BB956}">
      <text>
        <r>
          <rPr>
            <b/>
            <sz val="9"/>
            <color indexed="81"/>
            <rFont val="MS P ゴシック"/>
            <family val="3"/>
            <charset val="128"/>
          </rPr>
          <t>ベスト記録
トラック：分
の値を入力してください</t>
        </r>
      </text>
    </comment>
    <comment ref="Q79" authorId="0" shapeId="0" xr:uid="{30D641ED-CC28-4677-BC99-79CC681B4C7A}">
      <text>
        <r>
          <rPr>
            <b/>
            <sz val="9"/>
            <color indexed="81"/>
            <rFont val="MS P ゴシック"/>
            <family val="3"/>
            <charset val="128"/>
          </rPr>
          <t>ベスト記録
トラック：秒
フィールド：m
の値を入力してください(2桁表示)</t>
        </r>
      </text>
    </comment>
    <comment ref="R79" authorId="0" shapeId="0" xr:uid="{405164E5-E1C6-4B7E-BBFA-6EADE985158D}">
      <text>
        <r>
          <rPr>
            <b/>
            <sz val="9"/>
            <color indexed="81"/>
            <rFont val="MS P ゴシック"/>
            <family val="3"/>
            <charset val="128"/>
          </rPr>
          <t>ベスト記録
トラック：1/100秒
フィールド：㎝
の値を入力してください(2桁表示)</t>
        </r>
      </text>
    </comment>
    <comment ref="S79" authorId="0" shapeId="0" xr:uid="{007960A0-A6CA-40EE-B087-7558358AA8B5}">
      <text>
        <r>
          <rPr>
            <b/>
            <sz val="9"/>
            <color indexed="81"/>
            <rFont val="MS P ゴシック"/>
            <family val="3"/>
            <charset val="128"/>
          </rPr>
          <t>リレー(チーム名)：
チームに名前を付けてください。団体名の場合には記号を付記してください</t>
        </r>
      </text>
    </comment>
    <comment ref="T79" authorId="0" shapeId="0" xr:uid="{5C834B3D-F004-484A-814E-4B916A4D625F}">
      <text>
        <r>
          <rPr>
            <b/>
            <sz val="9"/>
            <color indexed="81"/>
            <rFont val="MS P ゴシック"/>
            <family val="3"/>
            <charset val="128"/>
          </rPr>
          <t>リレー(種目)：
種目を選択してください</t>
        </r>
      </text>
    </comment>
    <comment ref="U79" authorId="0" shapeId="0" xr:uid="{F92A471E-536E-4BDF-9429-22A72F1CA8A5}">
      <text>
        <r>
          <rPr>
            <b/>
            <sz val="9"/>
            <color indexed="81"/>
            <rFont val="MS P ゴシック"/>
            <family val="3"/>
            <charset val="128"/>
          </rPr>
          <t>リレー(Ｐ)：
チーム内でプログラムに掲載する順番を1～6で選択してください</t>
        </r>
      </text>
    </comment>
    <comment ref="E80" authorId="0" shapeId="0" xr:uid="{0009014A-26E9-4C59-969E-4A8A3C9ADE1B}">
      <text>
        <r>
          <rPr>
            <b/>
            <sz val="9"/>
            <color indexed="81"/>
            <rFont val="MS P ゴシック"/>
            <family val="3"/>
            <charset val="128"/>
          </rPr>
          <t>姓ﾌﾘｶﾞﾅ：
式の答が間違えなら直接入力してください</t>
        </r>
      </text>
    </comment>
    <comment ref="F80" authorId="0" shapeId="0" xr:uid="{41FAD3EE-E4E7-462D-9506-028D72901D7F}">
      <text>
        <r>
          <rPr>
            <b/>
            <sz val="9"/>
            <color indexed="81"/>
            <rFont val="MS P ゴシック"/>
            <family val="3"/>
            <charset val="128"/>
          </rPr>
          <t>名ﾌﾘｶﾞﾅ：
式の答が間違えなら直接入力してください</t>
        </r>
      </text>
    </comment>
    <comment ref="G80" authorId="0" shapeId="0" xr:uid="{B2359D19-99B1-4981-AB74-71357854D841}">
      <text>
        <r>
          <rPr>
            <b/>
            <sz val="9"/>
            <color indexed="81"/>
            <rFont val="MS P ゴシック"/>
            <family val="3"/>
            <charset val="128"/>
          </rPr>
          <t>学年
一般は空欄
中学生以下は選択してください</t>
        </r>
      </text>
    </comment>
    <comment ref="H80" authorId="0" shapeId="0" xr:uid="{46821C4A-9291-4A58-B3EE-FD6A470909CA}">
      <text>
        <r>
          <rPr>
            <b/>
            <sz val="9"/>
            <color indexed="81"/>
            <rFont val="MS P ゴシック"/>
            <family val="3"/>
            <charset val="128"/>
          </rPr>
          <t>生年月日(西暦年)：西暦で生まれた年(4桁)を入力してください</t>
        </r>
      </text>
    </comment>
    <comment ref="I80" authorId="0" shapeId="0" xr:uid="{5D1411F2-9711-439A-9570-ECC182DAC3ED}">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0" authorId="0" shapeId="0" xr:uid="{E41121C9-98AF-4639-B182-8228E1AC7276}">
      <text>
        <r>
          <rPr>
            <b/>
            <sz val="9"/>
            <color indexed="81"/>
            <rFont val="MS P ゴシック"/>
            <family val="3"/>
            <charset val="128"/>
          </rPr>
          <t>生年月日(日)：
生まれた日を入力してください</t>
        </r>
      </text>
    </comment>
    <comment ref="K80" authorId="0" shapeId="0" xr:uid="{518BAECB-A961-484D-BE85-B13B2FDF8EC0}">
      <text>
        <r>
          <rPr>
            <b/>
            <sz val="9"/>
            <color indexed="81"/>
            <rFont val="MS P ゴシック"/>
            <family val="3"/>
            <charset val="128"/>
          </rPr>
          <t>出場種目(個人１)：
種目を選択してください</t>
        </r>
      </text>
    </comment>
    <comment ref="L80" authorId="0" shapeId="0" xr:uid="{13F75246-0816-45BE-B9AE-0C103DFD799D}">
      <text>
        <r>
          <rPr>
            <b/>
            <sz val="9"/>
            <color indexed="81"/>
            <rFont val="MS P ゴシック"/>
            <family val="3"/>
            <charset val="128"/>
          </rPr>
          <t>ベスト記録
トラック：分
の値を入力してください</t>
        </r>
      </text>
    </comment>
    <comment ref="M80" authorId="0" shapeId="0" xr:uid="{4604E116-D471-49DA-BF59-524335AF584A}">
      <text>
        <r>
          <rPr>
            <b/>
            <sz val="9"/>
            <color indexed="81"/>
            <rFont val="MS P ゴシック"/>
            <family val="3"/>
            <charset val="128"/>
          </rPr>
          <t>ベスト記録
トラック：秒
フィールド：m
の値を入力してください(2桁表示)</t>
        </r>
      </text>
    </comment>
    <comment ref="N80" authorId="0" shapeId="0" xr:uid="{822F9106-81FB-4034-966C-B7D722CBE04A}">
      <text>
        <r>
          <rPr>
            <b/>
            <sz val="9"/>
            <color indexed="81"/>
            <rFont val="MS P ゴシック"/>
            <family val="3"/>
            <charset val="128"/>
          </rPr>
          <t>ベスト記録
トラック：1/100秒
フィールド：㎝
の値を入力してください(2桁表示)</t>
        </r>
      </text>
    </comment>
    <comment ref="O80" authorId="0" shapeId="0" xr:uid="{680F2EA7-7C64-4FB1-B788-7EE9EA6539D8}">
      <text>
        <r>
          <rPr>
            <b/>
            <sz val="9"/>
            <color indexed="81"/>
            <rFont val="MS P ゴシック"/>
            <family val="3"/>
            <charset val="128"/>
          </rPr>
          <t>出場種目(個人２)：
種目を選択してください</t>
        </r>
      </text>
    </comment>
    <comment ref="P80" authorId="0" shapeId="0" xr:uid="{F80068A9-9DCC-45D5-B802-233699863EF4}">
      <text>
        <r>
          <rPr>
            <b/>
            <sz val="9"/>
            <color indexed="81"/>
            <rFont val="MS P ゴシック"/>
            <family val="3"/>
            <charset val="128"/>
          </rPr>
          <t>ベスト記録
トラック：分
の値を入力してください</t>
        </r>
      </text>
    </comment>
    <comment ref="Q80" authorId="0" shapeId="0" xr:uid="{F3E4CCA3-9C9D-4FEE-9E3B-BB9FB87D9EE9}">
      <text>
        <r>
          <rPr>
            <b/>
            <sz val="9"/>
            <color indexed="81"/>
            <rFont val="MS P ゴシック"/>
            <family val="3"/>
            <charset val="128"/>
          </rPr>
          <t>ベスト記録
トラック：秒
フィールド：m
の値を入力してください(2桁表示)</t>
        </r>
      </text>
    </comment>
    <comment ref="R80" authorId="0" shapeId="0" xr:uid="{F8771E28-A660-4138-9B7B-22C671E944B5}">
      <text>
        <r>
          <rPr>
            <b/>
            <sz val="9"/>
            <color indexed="81"/>
            <rFont val="MS P ゴシック"/>
            <family val="3"/>
            <charset val="128"/>
          </rPr>
          <t>ベスト記録
トラック：1/100秒
フィールド：㎝
の値を入力してください(2桁表示)</t>
        </r>
      </text>
    </comment>
    <comment ref="S80" authorId="0" shapeId="0" xr:uid="{2CE2A410-5E11-4C4B-A92D-1F451D94C07F}">
      <text>
        <r>
          <rPr>
            <b/>
            <sz val="9"/>
            <color indexed="81"/>
            <rFont val="MS P ゴシック"/>
            <family val="3"/>
            <charset val="128"/>
          </rPr>
          <t>リレー(チーム名)：
チームに名前を付けてください。団体名の場合には記号を付記してください</t>
        </r>
      </text>
    </comment>
    <comment ref="T80" authorId="0" shapeId="0" xr:uid="{BF453A41-97EF-498B-8627-CF6D6CF0D806}">
      <text>
        <r>
          <rPr>
            <b/>
            <sz val="9"/>
            <color indexed="81"/>
            <rFont val="MS P ゴシック"/>
            <family val="3"/>
            <charset val="128"/>
          </rPr>
          <t>リレー(種目)：
種目を選択してください</t>
        </r>
      </text>
    </comment>
    <comment ref="U80" authorId="0" shapeId="0" xr:uid="{74816E1E-297E-44A1-86E4-AD33651B2C30}">
      <text>
        <r>
          <rPr>
            <b/>
            <sz val="9"/>
            <color indexed="81"/>
            <rFont val="MS P ゴシック"/>
            <family val="3"/>
            <charset val="128"/>
          </rPr>
          <t>リレー(Ｐ)：
チーム内でプログラムに掲載する順番を1～6で選択してください</t>
        </r>
      </text>
    </comment>
    <comment ref="E81" authorId="0" shapeId="0" xr:uid="{4CF435E4-D739-4087-B737-6CE0D5BC296C}">
      <text>
        <r>
          <rPr>
            <b/>
            <sz val="9"/>
            <color indexed="81"/>
            <rFont val="MS P ゴシック"/>
            <family val="3"/>
            <charset val="128"/>
          </rPr>
          <t>姓ﾌﾘｶﾞﾅ：
式の答が間違えなら直接入力してください</t>
        </r>
      </text>
    </comment>
    <comment ref="F81" authorId="0" shapeId="0" xr:uid="{BCCB8093-81EB-4DBC-AD0A-524E3FDA68BF}">
      <text>
        <r>
          <rPr>
            <b/>
            <sz val="9"/>
            <color indexed="81"/>
            <rFont val="MS P ゴシック"/>
            <family val="3"/>
            <charset val="128"/>
          </rPr>
          <t>名ﾌﾘｶﾞﾅ：
式の答が間違えなら直接入力してください</t>
        </r>
      </text>
    </comment>
    <comment ref="G81" authorId="0" shapeId="0" xr:uid="{C1936EA6-C0BD-4D9D-ABF0-1C3F377E4C52}">
      <text>
        <r>
          <rPr>
            <b/>
            <sz val="9"/>
            <color indexed="81"/>
            <rFont val="MS P ゴシック"/>
            <family val="3"/>
            <charset val="128"/>
          </rPr>
          <t>学年
一般は空欄
中学生以下は選択してください</t>
        </r>
      </text>
    </comment>
    <comment ref="H81" authorId="0" shapeId="0" xr:uid="{F9956415-3B5D-472C-A675-6783CA83150F}">
      <text>
        <r>
          <rPr>
            <b/>
            <sz val="9"/>
            <color indexed="81"/>
            <rFont val="MS P ゴシック"/>
            <family val="3"/>
            <charset val="128"/>
          </rPr>
          <t>生年月日(西暦年)：西暦で生まれた年(4桁)を入力してください</t>
        </r>
      </text>
    </comment>
    <comment ref="I81" authorId="0" shapeId="0" xr:uid="{5FC318CC-76DE-4382-9E23-E5237E859770}">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1" authorId="0" shapeId="0" xr:uid="{03C8150B-E093-4C38-B20B-0D27B441146A}">
      <text>
        <r>
          <rPr>
            <b/>
            <sz val="9"/>
            <color indexed="81"/>
            <rFont val="MS P ゴシック"/>
            <family val="3"/>
            <charset val="128"/>
          </rPr>
          <t>生年月日(日)：
生まれた日を入力してください</t>
        </r>
      </text>
    </comment>
    <comment ref="K81" authorId="0" shapeId="0" xr:uid="{21252CCE-5CEF-4C35-8510-1BC88859AA4C}">
      <text>
        <r>
          <rPr>
            <b/>
            <sz val="9"/>
            <color indexed="81"/>
            <rFont val="MS P ゴシック"/>
            <family val="3"/>
            <charset val="128"/>
          </rPr>
          <t>出場種目(個人１)：
種目を選択してください</t>
        </r>
      </text>
    </comment>
    <comment ref="L81" authorId="0" shapeId="0" xr:uid="{45783039-8EC1-46FB-BF2E-03379266BAEC}">
      <text>
        <r>
          <rPr>
            <b/>
            <sz val="9"/>
            <color indexed="81"/>
            <rFont val="MS P ゴシック"/>
            <family val="3"/>
            <charset val="128"/>
          </rPr>
          <t>ベスト記録
トラック：分
の値を入力してください</t>
        </r>
      </text>
    </comment>
    <comment ref="M81" authorId="0" shapeId="0" xr:uid="{85FE6D2F-ECB0-4FBA-A716-8B5CD4414ED9}">
      <text>
        <r>
          <rPr>
            <b/>
            <sz val="9"/>
            <color indexed="81"/>
            <rFont val="MS P ゴシック"/>
            <family val="3"/>
            <charset val="128"/>
          </rPr>
          <t>ベスト記録
トラック：秒
フィールド：m
の値を入力してください(2桁表示)</t>
        </r>
      </text>
    </comment>
    <comment ref="N81" authorId="0" shapeId="0" xr:uid="{D6A9B38A-3D8F-485D-8FD1-9C627F507D69}">
      <text>
        <r>
          <rPr>
            <b/>
            <sz val="9"/>
            <color indexed="81"/>
            <rFont val="MS P ゴシック"/>
            <family val="3"/>
            <charset val="128"/>
          </rPr>
          <t>ベスト記録
トラック：1/100秒
フィールド：㎝
の値を入力してください(2桁表示)</t>
        </r>
      </text>
    </comment>
    <comment ref="O81" authorId="0" shapeId="0" xr:uid="{B96F779A-A015-432B-AD49-5A6BADC56458}">
      <text>
        <r>
          <rPr>
            <b/>
            <sz val="9"/>
            <color indexed="81"/>
            <rFont val="MS P ゴシック"/>
            <family val="3"/>
            <charset val="128"/>
          </rPr>
          <t>出場種目(個人２)：
種目を選択してください</t>
        </r>
      </text>
    </comment>
    <comment ref="P81" authorId="0" shapeId="0" xr:uid="{EF23A98C-8A4D-4617-AC24-5127D3771593}">
      <text>
        <r>
          <rPr>
            <b/>
            <sz val="9"/>
            <color indexed="81"/>
            <rFont val="MS P ゴシック"/>
            <family val="3"/>
            <charset val="128"/>
          </rPr>
          <t>ベスト記録
トラック：分
の値を入力してください</t>
        </r>
      </text>
    </comment>
    <comment ref="Q81" authorId="0" shapeId="0" xr:uid="{35E9426E-BC97-4C2A-ADEB-BC392833BF15}">
      <text>
        <r>
          <rPr>
            <b/>
            <sz val="9"/>
            <color indexed="81"/>
            <rFont val="MS P ゴシック"/>
            <family val="3"/>
            <charset val="128"/>
          </rPr>
          <t>ベスト記録
トラック：秒
フィールド：m
の値を入力してください(2桁表示)</t>
        </r>
      </text>
    </comment>
    <comment ref="R81" authorId="0" shapeId="0" xr:uid="{780A2F2C-1AFF-40AA-866C-8E6BC96721F8}">
      <text>
        <r>
          <rPr>
            <b/>
            <sz val="9"/>
            <color indexed="81"/>
            <rFont val="MS P ゴシック"/>
            <family val="3"/>
            <charset val="128"/>
          </rPr>
          <t>ベスト記録
トラック：1/100秒
フィールド：㎝
の値を入力してください(2桁表示)</t>
        </r>
      </text>
    </comment>
    <comment ref="S81" authorId="0" shapeId="0" xr:uid="{031B0F0B-D667-4724-A5A8-E890FD20BEC6}">
      <text>
        <r>
          <rPr>
            <b/>
            <sz val="9"/>
            <color indexed="81"/>
            <rFont val="MS P ゴシック"/>
            <family val="3"/>
            <charset val="128"/>
          </rPr>
          <t>リレー(チーム名)：
チームに名前を付けてください。団体名の場合には記号を付記してください</t>
        </r>
      </text>
    </comment>
    <comment ref="T81" authorId="0" shapeId="0" xr:uid="{CFE4A5BD-1C55-4566-BC80-255DF3F7739E}">
      <text>
        <r>
          <rPr>
            <b/>
            <sz val="9"/>
            <color indexed="81"/>
            <rFont val="MS P ゴシック"/>
            <family val="3"/>
            <charset val="128"/>
          </rPr>
          <t>リレー(種目)：
種目を選択してください</t>
        </r>
      </text>
    </comment>
    <comment ref="U81" authorId="0" shapeId="0" xr:uid="{86FB49D3-4E1F-4168-B8A9-EB4DADAED519}">
      <text>
        <r>
          <rPr>
            <b/>
            <sz val="9"/>
            <color indexed="81"/>
            <rFont val="MS P ゴシック"/>
            <family val="3"/>
            <charset val="128"/>
          </rPr>
          <t>リレー(Ｐ)：
チーム内でプログラムに掲載する順番を1～6で選択してください</t>
        </r>
      </text>
    </comment>
    <comment ref="E82" authorId="0" shapeId="0" xr:uid="{EA50B502-B36C-4404-90AD-D64068EA2AF9}">
      <text>
        <r>
          <rPr>
            <b/>
            <sz val="9"/>
            <color indexed="81"/>
            <rFont val="MS P ゴシック"/>
            <family val="3"/>
            <charset val="128"/>
          </rPr>
          <t>姓ﾌﾘｶﾞﾅ：
式の答が間違えなら直接入力してください</t>
        </r>
      </text>
    </comment>
    <comment ref="F82" authorId="0" shapeId="0" xr:uid="{ACB858BD-784B-47D9-842E-E13726D4FF9B}">
      <text>
        <r>
          <rPr>
            <b/>
            <sz val="9"/>
            <color indexed="81"/>
            <rFont val="MS P ゴシック"/>
            <family val="3"/>
            <charset val="128"/>
          </rPr>
          <t>名ﾌﾘｶﾞﾅ：
式の答が間違えなら直接入力してください</t>
        </r>
      </text>
    </comment>
    <comment ref="G82" authorId="0" shapeId="0" xr:uid="{AD1037DA-908B-46D8-9D21-A7F4960D6E88}">
      <text>
        <r>
          <rPr>
            <b/>
            <sz val="9"/>
            <color indexed="81"/>
            <rFont val="MS P ゴシック"/>
            <family val="3"/>
            <charset val="128"/>
          </rPr>
          <t>学年
一般は空欄
中学生以下は選択してください</t>
        </r>
      </text>
    </comment>
    <comment ref="H82" authorId="0" shapeId="0" xr:uid="{493DCD87-2794-4009-84EC-C9E68DF50F67}">
      <text>
        <r>
          <rPr>
            <b/>
            <sz val="9"/>
            <color indexed="81"/>
            <rFont val="MS P ゴシック"/>
            <family val="3"/>
            <charset val="128"/>
          </rPr>
          <t>生年月日(西暦年)：西暦で生まれた年(4桁)を入力してください</t>
        </r>
      </text>
    </comment>
    <comment ref="I82" authorId="0" shapeId="0" xr:uid="{684EC8CF-08F1-4AC1-A7A7-0195E97EDA26}">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2" authorId="0" shapeId="0" xr:uid="{B1A274DA-A80A-4D0E-A41D-CCA554300576}">
      <text>
        <r>
          <rPr>
            <b/>
            <sz val="9"/>
            <color indexed="81"/>
            <rFont val="MS P ゴシック"/>
            <family val="3"/>
            <charset val="128"/>
          </rPr>
          <t>生年月日(日)：
生まれた日を入力してください</t>
        </r>
      </text>
    </comment>
    <comment ref="K82" authorId="0" shapeId="0" xr:uid="{2E639CE7-48C8-4790-9B72-6F2C0DBC33FE}">
      <text>
        <r>
          <rPr>
            <b/>
            <sz val="9"/>
            <color indexed="81"/>
            <rFont val="MS P ゴシック"/>
            <family val="3"/>
            <charset val="128"/>
          </rPr>
          <t>出場種目(個人１)：
種目を選択してください</t>
        </r>
      </text>
    </comment>
    <comment ref="L82" authorId="0" shapeId="0" xr:uid="{E987AB7E-2E08-4233-8EA4-A0BD597CAC3A}">
      <text>
        <r>
          <rPr>
            <b/>
            <sz val="9"/>
            <color indexed="81"/>
            <rFont val="MS P ゴシック"/>
            <family val="3"/>
            <charset val="128"/>
          </rPr>
          <t>ベスト記録
トラック：分
の値を入力してください</t>
        </r>
      </text>
    </comment>
    <comment ref="M82" authorId="0" shapeId="0" xr:uid="{CAA8B90F-39BF-484E-95BF-6168E8A2ACC2}">
      <text>
        <r>
          <rPr>
            <b/>
            <sz val="9"/>
            <color indexed="81"/>
            <rFont val="MS P ゴシック"/>
            <family val="3"/>
            <charset val="128"/>
          </rPr>
          <t>ベスト記録
トラック：秒
フィールド：m
の値を入力してください(2桁表示)</t>
        </r>
      </text>
    </comment>
    <comment ref="N82" authorId="0" shapeId="0" xr:uid="{B60D7A28-2A9F-4DBE-9E08-3FD4D2E095F6}">
      <text>
        <r>
          <rPr>
            <b/>
            <sz val="9"/>
            <color indexed="81"/>
            <rFont val="MS P ゴシック"/>
            <family val="3"/>
            <charset val="128"/>
          </rPr>
          <t>ベスト記録
トラック：1/100秒
フィールド：㎝
の値を入力してください(2桁表示)</t>
        </r>
      </text>
    </comment>
    <comment ref="O82" authorId="0" shapeId="0" xr:uid="{8C0DB433-6F32-4834-A195-916E8203FFE3}">
      <text>
        <r>
          <rPr>
            <b/>
            <sz val="9"/>
            <color indexed="81"/>
            <rFont val="MS P ゴシック"/>
            <family val="3"/>
            <charset val="128"/>
          </rPr>
          <t>出場種目(個人２)：
種目を選択してください</t>
        </r>
      </text>
    </comment>
    <comment ref="P82" authorId="0" shapeId="0" xr:uid="{4D2051C4-3604-4F5A-AE22-DAD997129732}">
      <text>
        <r>
          <rPr>
            <b/>
            <sz val="9"/>
            <color indexed="81"/>
            <rFont val="MS P ゴシック"/>
            <family val="3"/>
            <charset val="128"/>
          </rPr>
          <t>ベスト記録
トラック：分
の値を入力してください</t>
        </r>
      </text>
    </comment>
    <comment ref="Q82" authorId="0" shapeId="0" xr:uid="{ED1A9C54-5F1F-4BDF-B951-1393E4C600D3}">
      <text>
        <r>
          <rPr>
            <b/>
            <sz val="9"/>
            <color indexed="81"/>
            <rFont val="MS P ゴシック"/>
            <family val="3"/>
            <charset val="128"/>
          </rPr>
          <t>ベスト記録
トラック：秒
フィールド：m
の値を入力してください(2桁表示)</t>
        </r>
      </text>
    </comment>
    <comment ref="R82" authorId="0" shapeId="0" xr:uid="{9E2D02C3-C266-4536-87B2-4EB8DA59DB7E}">
      <text>
        <r>
          <rPr>
            <b/>
            <sz val="9"/>
            <color indexed="81"/>
            <rFont val="MS P ゴシック"/>
            <family val="3"/>
            <charset val="128"/>
          </rPr>
          <t>ベスト記録
トラック：1/100秒
フィールド：㎝
の値を入力してください(2桁表示)</t>
        </r>
      </text>
    </comment>
    <comment ref="S82" authorId="0" shapeId="0" xr:uid="{13D0C65C-44EE-487D-9A3E-3268994908DD}">
      <text>
        <r>
          <rPr>
            <b/>
            <sz val="9"/>
            <color indexed="81"/>
            <rFont val="MS P ゴシック"/>
            <family val="3"/>
            <charset val="128"/>
          </rPr>
          <t>リレー(チーム名)：
チームに名前を付けてください。団体名の場合には記号を付記してください</t>
        </r>
      </text>
    </comment>
    <comment ref="T82" authorId="0" shapeId="0" xr:uid="{1D5F8344-E042-4D5C-86BC-38B361F62707}">
      <text>
        <r>
          <rPr>
            <b/>
            <sz val="9"/>
            <color indexed="81"/>
            <rFont val="MS P ゴシック"/>
            <family val="3"/>
            <charset val="128"/>
          </rPr>
          <t>リレー(種目)：
種目を選択してください</t>
        </r>
      </text>
    </comment>
    <comment ref="U82" authorId="0" shapeId="0" xr:uid="{E338C85D-81C6-44B7-9427-DD2B4B0CEADE}">
      <text>
        <r>
          <rPr>
            <b/>
            <sz val="9"/>
            <color indexed="81"/>
            <rFont val="MS P ゴシック"/>
            <family val="3"/>
            <charset val="128"/>
          </rPr>
          <t>リレー(Ｐ)：
チーム内でプログラムに掲載する順番を1～6で選択してください</t>
        </r>
      </text>
    </comment>
    <comment ref="E83" authorId="0" shapeId="0" xr:uid="{279EC3D4-F127-46E8-BA24-0E358CA2A6D0}">
      <text>
        <r>
          <rPr>
            <b/>
            <sz val="9"/>
            <color indexed="81"/>
            <rFont val="MS P ゴシック"/>
            <family val="3"/>
            <charset val="128"/>
          </rPr>
          <t>姓ﾌﾘｶﾞﾅ：
式の答が間違えなら直接入力してください</t>
        </r>
      </text>
    </comment>
    <comment ref="F83" authorId="0" shapeId="0" xr:uid="{AB38FE08-75F9-4F9B-A884-81CAD8BF91F3}">
      <text>
        <r>
          <rPr>
            <b/>
            <sz val="9"/>
            <color indexed="81"/>
            <rFont val="MS P ゴシック"/>
            <family val="3"/>
            <charset val="128"/>
          </rPr>
          <t>名ﾌﾘｶﾞﾅ：
式の答が間違えなら直接入力してください</t>
        </r>
      </text>
    </comment>
    <comment ref="G83" authorId="0" shapeId="0" xr:uid="{5CD1EC1E-72D5-4F51-9F95-8FA3B191AB58}">
      <text>
        <r>
          <rPr>
            <b/>
            <sz val="9"/>
            <color indexed="81"/>
            <rFont val="MS P ゴシック"/>
            <family val="3"/>
            <charset val="128"/>
          </rPr>
          <t>学年
一般は空欄
中学生以下は選択してください</t>
        </r>
      </text>
    </comment>
    <comment ref="H83" authorId="0" shapeId="0" xr:uid="{2FD8BA05-7950-4A25-83E5-3A5F1A72D5F1}">
      <text>
        <r>
          <rPr>
            <b/>
            <sz val="9"/>
            <color indexed="81"/>
            <rFont val="MS P ゴシック"/>
            <family val="3"/>
            <charset val="128"/>
          </rPr>
          <t>生年月日(西暦年)：西暦で生まれた年(4桁)を入力してください</t>
        </r>
      </text>
    </comment>
    <comment ref="I83" authorId="0" shapeId="0" xr:uid="{55784CCA-1207-4CB2-8B9D-57B3BA880511}">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3" authorId="0" shapeId="0" xr:uid="{85837C23-B99B-4516-8AFD-8B486AD83818}">
      <text>
        <r>
          <rPr>
            <b/>
            <sz val="9"/>
            <color indexed="81"/>
            <rFont val="MS P ゴシック"/>
            <family val="3"/>
            <charset val="128"/>
          </rPr>
          <t>生年月日(日)：
生まれた日を入力してください</t>
        </r>
      </text>
    </comment>
    <comment ref="K83" authorId="0" shapeId="0" xr:uid="{1AA4216C-BF05-40A0-A724-49264F521B63}">
      <text>
        <r>
          <rPr>
            <b/>
            <sz val="9"/>
            <color indexed="81"/>
            <rFont val="MS P ゴシック"/>
            <family val="3"/>
            <charset val="128"/>
          </rPr>
          <t>出場種目(個人１)：
種目を選択してください</t>
        </r>
      </text>
    </comment>
    <comment ref="L83" authorId="0" shapeId="0" xr:uid="{97E6A67D-9AC6-4EAB-8A51-88C7D433873B}">
      <text>
        <r>
          <rPr>
            <b/>
            <sz val="9"/>
            <color indexed="81"/>
            <rFont val="MS P ゴシック"/>
            <family val="3"/>
            <charset val="128"/>
          </rPr>
          <t>ベスト記録
トラック：分
の値を入力してください</t>
        </r>
      </text>
    </comment>
    <comment ref="M83" authorId="0" shapeId="0" xr:uid="{982A58C9-11E9-4AB5-BC4D-B2133C8D4080}">
      <text>
        <r>
          <rPr>
            <b/>
            <sz val="9"/>
            <color indexed="81"/>
            <rFont val="MS P ゴシック"/>
            <family val="3"/>
            <charset val="128"/>
          </rPr>
          <t>ベスト記録
トラック：秒
フィールド：m
の値を入力してください(2桁表示)</t>
        </r>
      </text>
    </comment>
    <comment ref="N83" authorId="0" shapeId="0" xr:uid="{1D73FB0C-11D3-4FFD-A25A-AE2A430D47D6}">
      <text>
        <r>
          <rPr>
            <b/>
            <sz val="9"/>
            <color indexed="81"/>
            <rFont val="MS P ゴシック"/>
            <family val="3"/>
            <charset val="128"/>
          </rPr>
          <t>ベスト記録
トラック：1/100秒
フィールド：㎝
の値を入力してください(2桁表示)</t>
        </r>
      </text>
    </comment>
    <comment ref="O83" authorId="0" shapeId="0" xr:uid="{14E4D08F-5220-41AA-8550-79EAE93F0402}">
      <text>
        <r>
          <rPr>
            <b/>
            <sz val="9"/>
            <color indexed="81"/>
            <rFont val="MS P ゴシック"/>
            <family val="3"/>
            <charset val="128"/>
          </rPr>
          <t>出場種目(個人２)：
種目を選択してください</t>
        </r>
      </text>
    </comment>
    <comment ref="P83" authorId="0" shapeId="0" xr:uid="{09CAD49B-9BA0-4E79-B2E6-7C107A9B3237}">
      <text>
        <r>
          <rPr>
            <b/>
            <sz val="9"/>
            <color indexed="81"/>
            <rFont val="MS P ゴシック"/>
            <family val="3"/>
            <charset val="128"/>
          </rPr>
          <t>ベスト記録
トラック：分
の値を入力してください</t>
        </r>
      </text>
    </comment>
    <comment ref="Q83" authorId="0" shapeId="0" xr:uid="{FE1340B1-FF7F-4CDE-BBA0-2E1CA5D99EC9}">
      <text>
        <r>
          <rPr>
            <b/>
            <sz val="9"/>
            <color indexed="81"/>
            <rFont val="MS P ゴシック"/>
            <family val="3"/>
            <charset val="128"/>
          </rPr>
          <t>ベスト記録
トラック：秒
フィールド：m
の値を入力してください(2桁表示)</t>
        </r>
      </text>
    </comment>
    <comment ref="R83" authorId="0" shapeId="0" xr:uid="{564E9316-1D82-4ACF-80A4-24AE6C6CE286}">
      <text>
        <r>
          <rPr>
            <b/>
            <sz val="9"/>
            <color indexed="81"/>
            <rFont val="MS P ゴシック"/>
            <family val="3"/>
            <charset val="128"/>
          </rPr>
          <t>ベスト記録
トラック：1/100秒
フィールド：㎝
の値を入力してください(2桁表示)</t>
        </r>
      </text>
    </comment>
    <comment ref="S83" authorId="0" shapeId="0" xr:uid="{D282CA70-F836-40CD-9A21-5BE7204F00E9}">
      <text>
        <r>
          <rPr>
            <b/>
            <sz val="9"/>
            <color indexed="81"/>
            <rFont val="MS P ゴシック"/>
            <family val="3"/>
            <charset val="128"/>
          </rPr>
          <t>リレー(チーム名)：
チームに名前を付けてください。団体名の場合には記号を付記してください</t>
        </r>
      </text>
    </comment>
    <comment ref="T83" authorId="0" shapeId="0" xr:uid="{25B33941-E487-452F-8720-6E49D443098E}">
      <text>
        <r>
          <rPr>
            <b/>
            <sz val="9"/>
            <color indexed="81"/>
            <rFont val="MS P ゴシック"/>
            <family val="3"/>
            <charset val="128"/>
          </rPr>
          <t>リレー(種目)：
種目を選択してください</t>
        </r>
      </text>
    </comment>
    <comment ref="U83" authorId="0" shapeId="0" xr:uid="{948F9579-A756-4FAC-8E77-3B67AFC49C68}">
      <text>
        <r>
          <rPr>
            <b/>
            <sz val="9"/>
            <color indexed="81"/>
            <rFont val="MS P ゴシック"/>
            <family val="3"/>
            <charset val="128"/>
          </rPr>
          <t>リレー(Ｐ)：
チーム内でプログラムに掲載する順番を1～6で選択してください</t>
        </r>
      </text>
    </comment>
    <comment ref="E84" authorId="0" shapeId="0" xr:uid="{55AF7857-0861-4A21-8492-68548A33D768}">
      <text>
        <r>
          <rPr>
            <b/>
            <sz val="9"/>
            <color indexed="81"/>
            <rFont val="MS P ゴシック"/>
            <family val="3"/>
            <charset val="128"/>
          </rPr>
          <t>姓ﾌﾘｶﾞﾅ：
式の答が間違えなら直接入力してください</t>
        </r>
      </text>
    </comment>
    <comment ref="F84" authorId="0" shapeId="0" xr:uid="{D20655D4-DDE2-46E1-B740-FCD397A53351}">
      <text>
        <r>
          <rPr>
            <b/>
            <sz val="9"/>
            <color indexed="81"/>
            <rFont val="MS P ゴシック"/>
            <family val="3"/>
            <charset val="128"/>
          </rPr>
          <t>名ﾌﾘｶﾞﾅ：
式の答が間違えなら直接入力してください</t>
        </r>
      </text>
    </comment>
    <comment ref="G84" authorId="0" shapeId="0" xr:uid="{689E7853-EFF3-4038-9FD0-38587D8D9BAE}">
      <text>
        <r>
          <rPr>
            <b/>
            <sz val="9"/>
            <color indexed="81"/>
            <rFont val="MS P ゴシック"/>
            <family val="3"/>
            <charset val="128"/>
          </rPr>
          <t>学年
一般は空欄
中学生以下は選択してください</t>
        </r>
      </text>
    </comment>
    <comment ref="H84" authorId="0" shapeId="0" xr:uid="{CD94659A-2600-4F81-8039-31F73AFF66A4}">
      <text>
        <r>
          <rPr>
            <b/>
            <sz val="9"/>
            <color indexed="81"/>
            <rFont val="MS P ゴシック"/>
            <family val="3"/>
            <charset val="128"/>
          </rPr>
          <t>生年月日(西暦年)：西暦で生まれた年(4桁)を入力してください</t>
        </r>
      </text>
    </comment>
    <comment ref="I84" authorId="0" shapeId="0" xr:uid="{88BDA679-56DC-49D5-937B-55F4CE16E5BA}">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4" authorId="0" shapeId="0" xr:uid="{0659AD48-F3B1-47D9-ABE8-68A4A1D251EF}">
      <text>
        <r>
          <rPr>
            <b/>
            <sz val="9"/>
            <color indexed="81"/>
            <rFont val="MS P ゴシック"/>
            <family val="3"/>
            <charset val="128"/>
          </rPr>
          <t>生年月日(日)：
生まれた日を入力してください</t>
        </r>
      </text>
    </comment>
    <comment ref="K84" authorId="0" shapeId="0" xr:uid="{E31534EC-85B2-469D-8085-C8C98DDD7DCF}">
      <text>
        <r>
          <rPr>
            <b/>
            <sz val="9"/>
            <color indexed="81"/>
            <rFont val="MS P ゴシック"/>
            <family val="3"/>
            <charset val="128"/>
          </rPr>
          <t>出場種目(個人１)：
種目を選択してください</t>
        </r>
      </text>
    </comment>
    <comment ref="L84" authorId="0" shapeId="0" xr:uid="{EEA5B18D-7B8A-49D4-92DD-C1C62505889D}">
      <text>
        <r>
          <rPr>
            <b/>
            <sz val="9"/>
            <color indexed="81"/>
            <rFont val="MS P ゴシック"/>
            <family val="3"/>
            <charset val="128"/>
          </rPr>
          <t>ベスト記録
トラック：分
の値を入力してください</t>
        </r>
      </text>
    </comment>
    <comment ref="M84" authorId="0" shapeId="0" xr:uid="{6B8243A5-DF46-43C5-8520-CDA5A6ED0E82}">
      <text>
        <r>
          <rPr>
            <b/>
            <sz val="9"/>
            <color indexed="81"/>
            <rFont val="MS P ゴシック"/>
            <family val="3"/>
            <charset val="128"/>
          </rPr>
          <t>ベスト記録
トラック：秒
フィールド：m
の値を入力してください(2桁表示)</t>
        </r>
      </text>
    </comment>
    <comment ref="N84" authorId="0" shapeId="0" xr:uid="{C305545B-9FC4-46D7-9A79-778745D42BCD}">
      <text>
        <r>
          <rPr>
            <b/>
            <sz val="9"/>
            <color indexed="81"/>
            <rFont val="MS P ゴシック"/>
            <family val="3"/>
            <charset val="128"/>
          </rPr>
          <t>ベスト記録
トラック：1/100秒
フィールド：㎝
の値を入力してください(2桁表示)</t>
        </r>
      </text>
    </comment>
    <comment ref="O84" authorId="0" shapeId="0" xr:uid="{A5D39A81-4A00-4721-B1DD-8574394DB304}">
      <text>
        <r>
          <rPr>
            <b/>
            <sz val="9"/>
            <color indexed="81"/>
            <rFont val="MS P ゴシック"/>
            <family val="3"/>
            <charset val="128"/>
          </rPr>
          <t>出場種目(個人２)：
種目を選択してください</t>
        </r>
      </text>
    </comment>
    <comment ref="P84" authorId="0" shapeId="0" xr:uid="{59948AC8-99E0-4B12-8EBF-99AB71547A71}">
      <text>
        <r>
          <rPr>
            <b/>
            <sz val="9"/>
            <color indexed="81"/>
            <rFont val="MS P ゴシック"/>
            <family val="3"/>
            <charset val="128"/>
          </rPr>
          <t>ベスト記録
トラック：分
の値を入力してください</t>
        </r>
      </text>
    </comment>
    <comment ref="Q84" authorId="0" shapeId="0" xr:uid="{60CA9B8C-5E38-4D01-AD41-7CE728106F0E}">
      <text>
        <r>
          <rPr>
            <b/>
            <sz val="9"/>
            <color indexed="81"/>
            <rFont val="MS P ゴシック"/>
            <family val="3"/>
            <charset val="128"/>
          </rPr>
          <t>ベスト記録
トラック：秒
フィールド：m
の値を入力してください(2桁表示)</t>
        </r>
      </text>
    </comment>
    <comment ref="R84" authorId="0" shapeId="0" xr:uid="{3FBAE7BE-6DCA-41E5-87E2-5A4175BE8E1D}">
      <text>
        <r>
          <rPr>
            <b/>
            <sz val="9"/>
            <color indexed="81"/>
            <rFont val="MS P ゴシック"/>
            <family val="3"/>
            <charset val="128"/>
          </rPr>
          <t>ベスト記録
トラック：1/100秒
フィールド：㎝
の値を入力してください(2桁表示)</t>
        </r>
      </text>
    </comment>
    <comment ref="S84" authorId="0" shapeId="0" xr:uid="{93119C78-A09F-4CB3-A559-05F16F94DC10}">
      <text>
        <r>
          <rPr>
            <b/>
            <sz val="9"/>
            <color indexed="81"/>
            <rFont val="MS P ゴシック"/>
            <family val="3"/>
            <charset val="128"/>
          </rPr>
          <t>リレー(チーム名)：
チームに名前を付けてください。団体名の場合には記号を付記してください</t>
        </r>
      </text>
    </comment>
    <comment ref="T84" authorId="0" shapeId="0" xr:uid="{5ACD2C34-71EE-4495-AC66-5AF2DD00835E}">
      <text>
        <r>
          <rPr>
            <b/>
            <sz val="9"/>
            <color indexed="81"/>
            <rFont val="MS P ゴシック"/>
            <family val="3"/>
            <charset val="128"/>
          </rPr>
          <t>リレー(種目)：
種目を選択してください</t>
        </r>
      </text>
    </comment>
    <comment ref="U84" authorId="0" shapeId="0" xr:uid="{E342C893-7635-4D68-9369-E4A5A25B6AE6}">
      <text>
        <r>
          <rPr>
            <b/>
            <sz val="9"/>
            <color indexed="81"/>
            <rFont val="MS P ゴシック"/>
            <family val="3"/>
            <charset val="128"/>
          </rPr>
          <t>リレー(Ｐ)：
チーム内でプログラムに掲載する順番を1～6で選択してください</t>
        </r>
      </text>
    </comment>
    <comment ref="E85" authorId="0" shapeId="0" xr:uid="{DAF58840-6340-4FA8-BD86-91C817E2916B}">
      <text>
        <r>
          <rPr>
            <b/>
            <sz val="9"/>
            <color indexed="81"/>
            <rFont val="MS P ゴシック"/>
            <family val="3"/>
            <charset val="128"/>
          </rPr>
          <t>姓ﾌﾘｶﾞﾅ：
式の答が間違えなら直接入力してください</t>
        </r>
      </text>
    </comment>
    <comment ref="F85" authorId="0" shapeId="0" xr:uid="{555BACC4-EE5A-4A32-85C1-61E181DEACBC}">
      <text>
        <r>
          <rPr>
            <b/>
            <sz val="9"/>
            <color indexed="81"/>
            <rFont val="MS P ゴシック"/>
            <family val="3"/>
            <charset val="128"/>
          </rPr>
          <t>名ﾌﾘｶﾞﾅ：
式の答が間違えなら直接入力してください</t>
        </r>
      </text>
    </comment>
    <comment ref="G85" authorId="0" shapeId="0" xr:uid="{5364D649-8D69-4DB1-B7B0-09CE152CAC0E}">
      <text>
        <r>
          <rPr>
            <b/>
            <sz val="9"/>
            <color indexed="81"/>
            <rFont val="MS P ゴシック"/>
            <family val="3"/>
            <charset val="128"/>
          </rPr>
          <t>学年
一般は空欄
中学生以下は選択してください</t>
        </r>
      </text>
    </comment>
    <comment ref="H85" authorId="0" shapeId="0" xr:uid="{D9E693A3-7D42-4178-8CFD-2A5691A112DC}">
      <text>
        <r>
          <rPr>
            <b/>
            <sz val="9"/>
            <color indexed="81"/>
            <rFont val="MS P ゴシック"/>
            <family val="3"/>
            <charset val="128"/>
          </rPr>
          <t>生年月日(西暦年)：西暦で生まれた年(4桁)を入力してください</t>
        </r>
      </text>
    </comment>
    <comment ref="I85" authorId="0" shapeId="0" xr:uid="{FB42B7B0-F13B-4921-9FB3-05E5FC6BF096}">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5" authorId="0" shapeId="0" xr:uid="{68EC9FFA-A5E7-4C69-81E3-B4B8F199D2A3}">
      <text>
        <r>
          <rPr>
            <b/>
            <sz val="9"/>
            <color indexed="81"/>
            <rFont val="MS P ゴシック"/>
            <family val="3"/>
            <charset val="128"/>
          </rPr>
          <t>生年月日(日)：
生まれた日を入力してください</t>
        </r>
      </text>
    </comment>
    <comment ref="K85" authorId="0" shapeId="0" xr:uid="{75BA05D8-9889-4AF9-A6B7-977F5D65DA5D}">
      <text>
        <r>
          <rPr>
            <b/>
            <sz val="9"/>
            <color indexed="81"/>
            <rFont val="MS P ゴシック"/>
            <family val="3"/>
            <charset val="128"/>
          </rPr>
          <t>出場種目(個人１)：
種目を選択してください</t>
        </r>
      </text>
    </comment>
    <comment ref="L85" authorId="0" shapeId="0" xr:uid="{C75B62C2-AAB5-4B07-B549-76D582BCCF43}">
      <text>
        <r>
          <rPr>
            <b/>
            <sz val="9"/>
            <color indexed="81"/>
            <rFont val="MS P ゴシック"/>
            <family val="3"/>
            <charset val="128"/>
          </rPr>
          <t>ベスト記録
トラック：分
の値を入力してください</t>
        </r>
      </text>
    </comment>
    <comment ref="M85" authorId="0" shapeId="0" xr:uid="{30723F61-6DA9-4F57-A122-74EB3495E744}">
      <text>
        <r>
          <rPr>
            <b/>
            <sz val="9"/>
            <color indexed="81"/>
            <rFont val="MS P ゴシック"/>
            <family val="3"/>
            <charset val="128"/>
          </rPr>
          <t>ベスト記録
トラック：秒
フィールド：m
の値を入力してください(2桁表示)</t>
        </r>
      </text>
    </comment>
    <comment ref="N85" authorId="0" shapeId="0" xr:uid="{650887B9-A687-4DC5-BFF3-14E5B6E5E18B}">
      <text>
        <r>
          <rPr>
            <b/>
            <sz val="9"/>
            <color indexed="81"/>
            <rFont val="MS P ゴシック"/>
            <family val="3"/>
            <charset val="128"/>
          </rPr>
          <t>ベスト記録
トラック：1/100秒
フィールド：㎝
の値を入力してください(2桁表示)</t>
        </r>
      </text>
    </comment>
    <comment ref="O85" authorId="0" shapeId="0" xr:uid="{206E1DBB-C6A5-439D-B17A-8CB66734956A}">
      <text>
        <r>
          <rPr>
            <b/>
            <sz val="9"/>
            <color indexed="81"/>
            <rFont val="MS P ゴシック"/>
            <family val="3"/>
            <charset val="128"/>
          </rPr>
          <t>出場種目(個人２)：
種目を選択してください</t>
        </r>
      </text>
    </comment>
    <comment ref="P85" authorId="0" shapeId="0" xr:uid="{2667F197-1B4B-450E-9FC8-F72186F4604F}">
      <text>
        <r>
          <rPr>
            <b/>
            <sz val="9"/>
            <color indexed="81"/>
            <rFont val="MS P ゴシック"/>
            <family val="3"/>
            <charset val="128"/>
          </rPr>
          <t>ベスト記録
トラック：分
の値を入力してください</t>
        </r>
      </text>
    </comment>
    <comment ref="Q85" authorId="0" shapeId="0" xr:uid="{726AC927-60D1-499B-86BC-2763A57C0740}">
      <text>
        <r>
          <rPr>
            <b/>
            <sz val="9"/>
            <color indexed="81"/>
            <rFont val="MS P ゴシック"/>
            <family val="3"/>
            <charset val="128"/>
          </rPr>
          <t>ベスト記録
トラック：秒
フィールド：m
の値を入力してください(2桁表示)</t>
        </r>
      </text>
    </comment>
    <comment ref="R85" authorId="0" shapeId="0" xr:uid="{A186CCEB-3259-470A-BB77-C3EB5CADF2DB}">
      <text>
        <r>
          <rPr>
            <b/>
            <sz val="9"/>
            <color indexed="81"/>
            <rFont val="MS P ゴシック"/>
            <family val="3"/>
            <charset val="128"/>
          </rPr>
          <t>ベスト記録
トラック：1/100秒
フィールド：㎝
の値を入力してください(2桁表示)</t>
        </r>
      </text>
    </comment>
    <comment ref="S85" authorId="0" shapeId="0" xr:uid="{5D7B2729-4477-4705-B1E5-FA49554F8660}">
      <text>
        <r>
          <rPr>
            <b/>
            <sz val="9"/>
            <color indexed="81"/>
            <rFont val="MS P ゴシック"/>
            <family val="3"/>
            <charset val="128"/>
          </rPr>
          <t>リレー(チーム名)：
チームに名前を付けてください。団体名の場合には記号を付記してください</t>
        </r>
      </text>
    </comment>
    <comment ref="T85" authorId="0" shapeId="0" xr:uid="{937A0FE9-16FB-429F-BDA4-B34F38DB72D8}">
      <text>
        <r>
          <rPr>
            <b/>
            <sz val="9"/>
            <color indexed="81"/>
            <rFont val="MS P ゴシック"/>
            <family val="3"/>
            <charset val="128"/>
          </rPr>
          <t>リレー(種目)：
種目を選択してください</t>
        </r>
      </text>
    </comment>
    <comment ref="U85" authorId="0" shapeId="0" xr:uid="{23321B91-526C-4AE6-ACF2-E322ECFDB3B0}">
      <text>
        <r>
          <rPr>
            <b/>
            <sz val="9"/>
            <color indexed="81"/>
            <rFont val="MS P ゴシック"/>
            <family val="3"/>
            <charset val="128"/>
          </rPr>
          <t>リレー(Ｐ)：
チーム内でプログラムに掲載する順番を1～6で選択してください</t>
        </r>
      </text>
    </comment>
    <comment ref="E86" authorId="0" shapeId="0" xr:uid="{4CB2C566-A5D3-482B-8472-1EE1F1B21B63}">
      <text>
        <r>
          <rPr>
            <b/>
            <sz val="9"/>
            <color indexed="81"/>
            <rFont val="MS P ゴシック"/>
            <family val="3"/>
            <charset val="128"/>
          </rPr>
          <t>姓ﾌﾘｶﾞﾅ：
式の答が間違えなら直接入力してください</t>
        </r>
      </text>
    </comment>
    <comment ref="F86" authorId="0" shapeId="0" xr:uid="{95925AC5-F02B-4B35-8755-44EB215F9BDA}">
      <text>
        <r>
          <rPr>
            <b/>
            <sz val="9"/>
            <color indexed="81"/>
            <rFont val="MS P ゴシック"/>
            <family val="3"/>
            <charset val="128"/>
          </rPr>
          <t>名ﾌﾘｶﾞﾅ：
式の答が間違えなら直接入力してください</t>
        </r>
      </text>
    </comment>
    <comment ref="G86" authorId="0" shapeId="0" xr:uid="{DF903E53-AEC6-4BEB-A3BE-EA54976104E6}">
      <text>
        <r>
          <rPr>
            <b/>
            <sz val="9"/>
            <color indexed="81"/>
            <rFont val="MS P ゴシック"/>
            <family val="3"/>
            <charset val="128"/>
          </rPr>
          <t>学年
一般は空欄
中学生以下は選択してください</t>
        </r>
      </text>
    </comment>
    <comment ref="H86" authorId="0" shapeId="0" xr:uid="{7F68D5E3-F1B4-4A81-8DFF-BE1869BAE84E}">
      <text>
        <r>
          <rPr>
            <b/>
            <sz val="9"/>
            <color indexed="81"/>
            <rFont val="MS P ゴシック"/>
            <family val="3"/>
            <charset val="128"/>
          </rPr>
          <t>生年月日(西暦年)：西暦で生まれた年(4桁)を入力してください</t>
        </r>
      </text>
    </comment>
    <comment ref="I86" authorId="0" shapeId="0" xr:uid="{98439948-EA62-4B72-92F0-5E55E40183BB}">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6" authorId="0" shapeId="0" xr:uid="{1DA1A316-6737-4B87-A19B-431A6D75D15C}">
      <text>
        <r>
          <rPr>
            <b/>
            <sz val="9"/>
            <color indexed="81"/>
            <rFont val="MS P ゴシック"/>
            <family val="3"/>
            <charset val="128"/>
          </rPr>
          <t>生年月日(日)：
生まれた日を入力してください</t>
        </r>
      </text>
    </comment>
    <comment ref="K86" authorId="0" shapeId="0" xr:uid="{0DA5A84A-6BA5-4252-B961-3F45DBFB44D2}">
      <text>
        <r>
          <rPr>
            <b/>
            <sz val="9"/>
            <color indexed="81"/>
            <rFont val="MS P ゴシック"/>
            <family val="3"/>
            <charset val="128"/>
          </rPr>
          <t>出場種目(個人１)：
種目を選択してください</t>
        </r>
      </text>
    </comment>
    <comment ref="L86" authorId="0" shapeId="0" xr:uid="{B30588E6-658D-4AA1-9519-02CC86300C88}">
      <text>
        <r>
          <rPr>
            <b/>
            <sz val="9"/>
            <color indexed="81"/>
            <rFont val="MS P ゴシック"/>
            <family val="3"/>
            <charset val="128"/>
          </rPr>
          <t>ベスト記録
トラック：分
の値を入力してください</t>
        </r>
      </text>
    </comment>
    <comment ref="M86" authorId="0" shapeId="0" xr:uid="{6FD4E4FB-8A55-4427-844D-CE832402E2AC}">
      <text>
        <r>
          <rPr>
            <b/>
            <sz val="9"/>
            <color indexed="81"/>
            <rFont val="MS P ゴシック"/>
            <family val="3"/>
            <charset val="128"/>
          </rPr>
          <t>ベスト記録
トラック：秒
フィールド：m
の値を入力してください(2桁表示)</t>
        </r>
      </text>
    </comment>
    <comment ref="N86" authorId="0" shapeId="0" xr:uid="{22963006-5D58-4419-9234-3A6C550F375F}">
      <text>
        <r>
          <rPr>
            <b/>
            <sz val="9"/>
            <color indexed="81"/>
            <rFont val="MS P ゴシック"/>
            <family val="3"/>
            <charset val="128"/>
          </rPr>
          <t>ベスト記録
トラック：1/100秒
フィールド：㎝
の値を入力してください(2桁表示)</t>
        </r>
      </text>
    </comment>
    <comment ref="O86" authorId="0" shapeId="0" xr:uid="{785EC5FA-BEDD-4499-B8B5-DF05512E1655}">
      <text>
        <r>
          <rPr>
            <b/>
            <sz val="9"/>
            <color indexed="81"/>
            <rFont val="MS P ゴシック"/>
            <family val="3"/>
            <charset val="128"/>
          </rPr>
          <t>出場種目(個人２)：
種目を選択してください</t>
        </r>
      </text>
    </comment>
    <comment ref="P86" authorId="0" shapeId="0" xr:uid="{B430CB53-4F6D-44BD-A3EB-CC14F82565F7}">
      <text>
        <r>
          <rPr>
            <b/>
            <sz val="9"/>
            <color indexed="81"/>
            <rFont val="MS P ゴシック"/>
            <family val="3"/>
            <charset val="128"/>
          </rPr>
          <t>ベスト記録
トラック：分
の値を入力してください</t>
        </r>
      </text>
    </comment>
    <comment ref="Q86" authorId="0" shapeId="0" xr:uid="{FF16F66B-9927-4996-B0B0-316C88BA5B26}">
      <text>
        <r>
          <rPr>
            <b/>
            <sz val="9"/>
            <color indexed="81"/>
            <rFont val="MS P ゴシック"/>
            <family val="3"/>
            <charset val="128"/>
          </rPr>
          <t>ベスト記録
トラック：秒
フィールド：m
の値を入力してください(2桁表示)</t>
        </r>
      </text>
    </comment>
    <comment ref="R86" authorId="0" shapeId="0" xr:uid="{07F449C6-C61F-4DFB-986F-DABF2093BE80}">
      <text>
        <r>
          <rPr>
            <b/>
            <sz val="9"/>
            <color indexed="81"/>
            <rFont val="MS P ゴシック"/>
            <family val="3"/>
            <charset val="128"/>
          </rPr>
          <t>ベスト記録
トラック：1/100秒
フィールド：㎝
の値を入力してください(2桁表示)</t>
        </r>
      </text>
    </comment>
    <comment ref="S86" authorId="0" shapeId="0" xr:uid="{3E727B3F-6DDF-4CD7-9CA2-F46094D33883}">
      <text>
        <r>
          <rPr>
            <b/>
            <sz val="9"/>
            <color indexed="81"/>
            <rFont val="MS P ゴシック"/>
            <family val="3"/>
            <charset val="128"/>
          </rPr>
          <t>リレー(チーム名)：
チームに名前を付けてください。団体名の場合には記号を付記してください</t>
        </r>
      </text>
    </comment>
    <comment ref="T86" authorId="0" shapeId="0" xr:uid="{09AEA911-C9F2-4D39-B017-E1C17F4FB653}">
      <text>
        <r>
          <rPr>
            <b/>
            <sz val="9"/>
            <color indexed="81"/>
            <rFont val="MS P ゴシック"/>
            <family val="3"/>
            <charset val="128"/>
          </rPr>
          <t>リレー(種目)：
種目を選択してください</t>
        </r>
      </text>
    </comment>
    <comment ref="U86" authorId="0" shapeId="0" xr:uid="{734FEF2B-9880-4FFF-8D31-0E120B2E2A66}">
      <text>
        <r>
          <rPr>
            <b/>
            <sz val="9"/>
            <color indexed="81"/>
            <rFont val="MS P ゴシック"/>
            <family val="3"/>
            <charset val="128"/>
          </rPr>
          <t>リレー(Ｐ)：
チーム内でプログラムに掲載する順番を1～6で選択してください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numak</author>
  </authors>
  <commentList>
    <comment ref="E17" authorId="0" shapeId="0" xr:uid="{DFA07714-E65A-4A81-9C3D-F6DD79EDB4D2}">
      <text>
        <r>
          <rPr>
            <b/>
            <sz val="9"/>
            <color indexed="81"/>
            <rFont val="MS P ゴシック"/>
            <family val="3"/>
            <charset val="128"/>
          </rPr>
          <t>姓ﾌﾘｶﾞﾅ：
式の答が間違えなら直接入力してください</t>
        </r>
      </text>
    </comment>
    <comment ref="F17" authorId="0" shapeId="0" xr:uid="{767D1726-7E9A-4B60-9810-2888F682DABD}">
      <text>
        <r>
          <rPr>
            <b/>
            <sz val="9"/>
            <color indexed="81"/>
            <rFont val="MS P ゴシック"/>
            <family val="3"/>
            <charset val="128"/>
          </rPr>
          <t>名ﾌﾘｶﾞﾅ：
式の答が間違えなら直接入力してください</t>
        </r>
      </text>
    </comment>
    <comment ref="G17" authorId="0" shapeId="0" xr:uid="{7A5B6BA7-814B-45F4-8703-9E51A6EF2F77}">
      <text>
        <r>
          <rPr>
            <b/>
            <sz val="9"/>
            <color indexed="81"/>
            <rFont val="MS P ゴシック"/>
            <family val="3"/>
            <charset val="128"/>
          </rPr>
          <t>学年
一般は空欄
中学生以下は選択してください</t>
        </r>
      </text>
    </comment>
    <comment ref="H17" authorId="0" shapeId="0" xr:uid="{A5AF6686-1602-47FC-8E34-ECFF23795E54}">
      <text>
        <r>
          <rPr>
            <b/>
            <sz val="9"/>
            <color indexed="81"/>
            <rFont val="MS P ゴシック"/>
            <family val="3"/>
            <charset val="128"/>
          </rPr>
          <t>生年月日(西暦年)：西暦で生まれた年(4桁)を入力してください</t>
        </r>
      </text>
    </comment>
    <comment ref="I17" authorId="0" shapeId="0" xr:uid="{B6B26973-2220-4AB3-A863-86F741CBE34C}">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17" authorId="0" shapeId="0" xr:uid="{C42A7393-2541-46AC-AA93-0AEB08F98C2D}">
      <text>
        <r>
          <rPr>
            <b/>
            <sz val="9"/>
            <color indexed="81"/>
            <rFont val="MS P ゴシック"/>
            <family val="3"/>
            <charset val="128"/>
          </rPr>
          <t>生年月日(日)：
生まれた日を入力してください</t>
        </r>
      </text>
    </comment>
    <comment ref="K17" authorId="0" shapeId="0" xr:uid="{CF929F93-876A-4461-B43F-09ED5E488DD2}">
      <text>
        <r>
          <rPr>
            <b/>
            <sz val="9"/>
            <color indexed="81"/>
            <rFont val="MS P ゴシック"/>
            <family val="3"/>
            <charset val="128"/>
          </rPr>
          <t>出場種目(個人１)：
種目を選択してください</t>
        </r>
      </text>
    </comment>
    <comment ref="L17" authorId="0" shapeId="0" xr:uid="{9CB79088-F667-4863-BAB0-93EDEA5CE162}">
      <text>
        <r>
          <rPr>
            <b/>
            <sz val="9"/>
            <color indexed="81"/>
            <rFont val="MS P ゴシック"/>
            <family val="3"/>
            <charset val="128"/>
          </rPr>
          <t>ベスト記録
トラック：分
の値を入力してください</t>
        </r>
      </text>
    </comment>
    <comment ref="M17" authorId="0" shapeId="0" xr:uid="{219F7E52-2098-480D-AB9F-E36A71C5715C}">
      <text>
        <r>
          <rPr>
            <b/>
            <sz val="9"/>
            <color indexed="81"/>
            <rFont val="MS P ゴシック"/>
            <family val="3"/>
            <charset val="128"/>
          </rPr>
          <t>ベスト記録
トラック：秒
フィールド：m
の値を入力してください(2桁表示)</t>
        </r>
      </text>
    </comment>
    <comment ref="N17" authorId="0" shapeId="0" xr:uid="{F7C748B2-D4AA-4003-8481-B2A21F9BA846}">
      <text>
        <r>
          <rPr>
            <b/>
            <sz val="9"/>
            <color indexed="81"/>
            <rFont val="MS P ゴシック"/>
            <family val="3"/>
            <charset val="128"/>
          </rPr>
          <t>ベスト記録
トラック：1/100秒
フィールド：㎝
の値を入力してください(2桁表示)</t>
        </r>
      </text>
    </comment>
    <comment ref="O17" authorId="0" shapeId="0" xr:uid="{A5FE1F9C-8775-44AE-BE23-7DB83B89B20C}">
      <text>
        <r>
          <rPr>
            <b/>
            <sz val="9"/>
            <color indexed="81"/>
            <rFont val="MS P ゴシック"/>
            <family val="3"/>
            <charset val="128"/>
          </rPr>
          <t>出場種目(個人２)：
種目を選択してください</t>
        </r>
      </text>
    </comment>
    <comment ref="P17" authorId="0" shapeId="0" xr:uid="{7F03775D-BDAA-46ED-98BB-5A782B8B1186}">
      <text>
        <r>
          <rPr>
            <b/>
            <sz val="9"/>
            <color indexed="81"/>
            <rFont val="MS P ゴシック"/>
            <family val="3"/>
            <charset val="128"/>
          </rPr>
          <t>ベスト記録
トラック：分
の値を入力してください</t>
        </r>
      </text>
    </comment>
    <comment ref="Q17" authorId="0" shapeId="0" xr:uid="{AE853F11-47A9-4C59-BC6A-3D280D849840}">
      <text>
        <r>
          <rPr>
            <b/>
            <sz val="9"/>
            <color indexed="81"/>
            <rFont val="MS P ゴシック"/>
            <family val="3"/>
            <charset val="128"/>
          </rPr>
          <t>ベスト記録
トラック：秒
フィールド：m
の値を入力してください(2桁表示)</t>
        </r>
      </text>
    </comment>
    <comment ref="R17" authorId="0" shapeId="0" xr:uid="{FBB76E93-6BFB-43D3-B76A-6D530177EE70}">
      <text>
        <r>
          <rPr>
            <b/>
            <sz val="9"/>
            <color indexed="81"/>
            <rFont val="MS P ゴシック"/>
            <family val="3"/>
            <charset val="128"/>
          </rPr>
          <t>ベスト記録
トラック：1/100秒
フィールド：㎝
の値を入力してください(2桁表示)</t>
        </r>
      </text>
    </comment>
    <comment ref="S17" authorId="0" shapeId="0" xr:uid="{897C685E-EAA2-4905-AF65-172BB97C091A}">
      <text>
        <r>
          <rPr>
            <b/>
            <sz val="9"/>
            <color indexed="81"/>
            <rFont val="MS P ゴシック"/>
            <family val="3"/>
            <charset val="128"/>
          </rPr>
          <t>リレー(チーム名)：
チームに名前を付けてください。団体名の場合には記号を付記してください</t>
        </r>
      </text>
    </comment>
    <comment ref="T17" authorId="0" shapeId="0" xr:uid="{33324E6E-E617-4F48-B907-AF5B94DD49DF}">
      <text>
        <r>
          <rPr>
            <b/>
            <sz val="9"/>
            <color indexed="81"/>
            <rFont val="MS P ゴシック"/>
            <family val="3"/>
            <charset val="128"/>
          </rPr>
          <t>リレー(種目)：
種目を選択してください</t>
        </r>
      </text>
    </comment>
    <comment ref="U17" authorId="0" shapeId="0" xr:uid="{9148897B-64B7-4884-A3B1-D663B8F54B94}">
      <text>
        <r>
          <rPr>
            <b/>
            <sz val="9"/>
            <color indexed="81"/>
            <rFont val="MS P ゴシック"/>
            <family val="3"/>
            <charset val="128"/>
          </rPr>
          <t>リレー(Ｐ)：
チーム内でプログラムに掲載する順番を1～6で選択してください</t>
        </r>
      </text>
    </comment>
    <comment ref="E18" authorId="0" shapeId="0" xr:uid="{DDAAADB1-9D8C-4C78-B389-22A9C17ABB8B}">
      <text>
        <r>
          <rPr>
            <b/>
            <sz val="9"/>
            <color indexed="81"/>
            <rFont val="MS P ゴシック"/>
            <family val="3"/>
            <charset val="128"/>
          </rPr>
          <t>姓ﾌﾘｶﾞﾅ：
式の答が間違えなら直接入力してください</t>
        </r>
      </text>
    </comment>
    <comment ref="F18" authorId="0" shapeId="0" xr:uid="{750520D8-31BB-4432-9457-C1FB96AC7DFB}">
      <text>
        <r>
          <rPr>
            <b/>
            <sz val="9"/>
            <color indexed="81"/>
            <rFont val="MS P ゴシック"/>
            <family val="3"/>
            <charset val="128"/>
          </rPr>
          <t>名ﾌﾘｶﾞﾅ：
式の答が間違えなら直接入力してください</t>
        </r>
      </text>
    </comment>
    <comment ref="G18" authorId="0" shapeId="0" xr:uid="{1E2030FF-C9CB-44A5-BF07-009021606797}">
      <text>
        <r>
          <rPr>
            <b/>
            <sz val="9"/>
            <color indexed="81"/>
            <rFont val="MS P ゴシック"/>
            <family val="3"/>
            <charset val="128"/>
          </rPr>
          <t>学年
一般は空欄
中学生以下は選択してください</t>
        </r>
      </text>
    </comment>
    <comment ref="H18" authorId="0" shapeId="0" xr:uid="{6600BC1B-13E7-42DF-A56C-870564A014B0}">
      <text>
        <r>
          <rPr>
            <b/>
            <sz val="9"/>
            <color indexed="81"/>
            <rFont val="MS P ゴシック"/>
            <family val="3"/>
            <charset val="128"/>
          </rPr>
          <t>生年月日(西暦年)：西暦で生まれた年(4桁)を入力してください</t>
        </r>
      </text>
    </comment>
    <comment ref="I18" authorId="0" shapeId="0" xr:uid="{19E439FB-E2A8-451E-A2C3-F5A678FD3B56}">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18" authorId="0" shapeId="0" xr:uid="{73322484-A570-4364-A80F-C5F522D7D766}">
      <text>
        <r>
          <rPr>
            <b/>
            <sz val="9"/>
            <color indexed="81"/>
            <rFont val="MS P ゴシック"/>
            <family val="3"/>
            <charset val="128"/>
          </rPr>
          <t>生年月日(日)：
生まれた日を入力してください</t>
        </r>
      </text>
    </comment>
    <comment ref="K18" authorId="0" shapeId="0" xr:uid="{8A8D6388-CFA7-413B-BA76-1FC5FAB3D54D}">
      <text>
        <r>
          <rPr>
            <b/>
            <sz val="9"/>
            <color indexed="81"/>
            <rFont val="MS P ゴシック"/>
            <family val="3"/>
            <charset val="128"/>
          </rPr>
          <t>出場種目(個人１)：
種目を選択してください</t>
        </r>
      </text>
    </comment>
    <comment ref="L18" authorId="0" shapeId="0" xr:uid="{1F081FB0-4499-406D-BC98-ECBAB599243C}">
      <text>
        <r>
          <rPr>
            <b/>
            <sz val="9"/>
            <color indexed="81"/>
            <rFont val="MS P ゴシック"/>
            <family val="3"/>
            <charset val="128"/>
          </rPr>
          <t>ベスト記録
トラック：分
の値を入力してください</t>
        </r>
      </text>
    </comment>
    <comment ref="M18" authorId="0" shapeId="0" xr:uid="{67B4D20D-BAC6-4AA4-9566-2F1AEE2523B6}">
      <text>
        <r>
          <rPr>
            <b/>
            <sz val="9"/>
            <color indexed="81"/>
            <rFont val="MS P ゴシック"/>
            <family val="3"/>
            <charset val="128"/>
          </rPr>
          <t>ベスト記録
トラック：秒
フィールド：m
の値を入力してください(2桁表示)</t>
        </r>
      </text>
    </comment>
    <comment ref="N18" authorId="0" shapeId="0" xr:uid="{E25A356E-CAD7-4150-8FD4-1601E3618C9A}">
      <text>
        <r>
          <rPr>
            <b/>
            <sz val="9"/>
            <color indexed="81"/>
            <rFont val="MS P ゴシック"/>
            <family val="3"/>
            <charset val="128"/>
          </rPr>
          <t>ベスト記録
トラック：1/100秒
フィールド：㎝
の値を入力してください(2桁表示)</t>
        </r>
      </text>
    </comment>
    <comment ref="O18" authorId="0" shapeId="0" xr:uid="{E899FA6B-C4E0-4AA9-B225-6429486252DD}">
      <text>
        <r>
          <rPr>
            <b/>
            <sz val="9"/>
            <color indexed="81"/>
            <rFont val="MS P ゴシック"/>
            <family val="3"/>
            <charset val="128"/>
          </rPr>
          <t>出場種目(個人２)：
種目を選択してください</t>
        </r>
      </text>
    </comment>
    <comment ref="P18" authorId="0" shapeId="0" xr:uid="{9F1C2651-0FB0-4242-906D-7A45B11B2F85}">
      <text>
        <r>
          <rPr>
            <b/>
            <sz val="9"/>
            <color indexed="81"/>
            <rFont val="MS P ゴシック"/>
            <family val="3"/>
            <charset val="128"/>
          </rPr>
          <t>ベスト記録
トラック：分
の値を入力してください</t>
        </r>
      </text>
    </comment>
    <comment ref="Q18" authorId="0" shapeId="0" xr:uid="{A46EEEC8-AE9D-485A-AAE6-7BFDF2DB6B35}">
      <text>
        <r>
          <rPr>
            <b/>
            <sz val="9"/>
            <color indexed="81"/>
            <rFont val="MS P ゴシック"/>
            <family val="3"/>
            <charset val="128"/>
          </rPr>
          <t>ベスト記録
トラック：秒
フィールド：m
の値を入力してください(2桁表示)</t>
        </r>
      </text>
    </comment>
    <comment ref="R18" authorId="0" shapeId="0" xr:uid="{C2C51BDA-9D65-4B6B-BF9C-868D2536E45F}">
      <text>
        <r>
          <rPr>
            <b/>
            <sz val="9"/>
            <color indexed="81"/>
            <rFont val="MS P ゴシック"/>
            <family val="3"/>
            <charset val="128"/>
          </rPr>
          <t>ベスト記録
トラック：1/100秒
フィールド：㎝
の値を入力してください(2桁表示)</t>
        </r>
      </text>
    </comment>
    <comment ref="S18" authorId="0" shapeId="0" xr:uid="{9723137C-A8D7-412C-AC6C-A90DDC32B7A6}">
      <text>
        <r>
          <rPr>
            <b/>
            <sz val="9"/>
            <color indexed="81"/>
            <rFont val="MS P ゴシック"/>
            <family val="3"/>
            <charset val="128"/>
          </rPr>
          <t>リレー(チーム名)：
チームに名前を付けてください。団体名の場合には記号を付記してください</t>
        </r>
      </text>
    </comment>
    <comment ref="T18" authorId="0" shapeId="0" xr:uid="{E190A7B5-5862-417C-BC3D-6BAA5CDDA6C3}">
      <text>
        <r>
          <rPr>
            <b/>
            <sz val="9"/>
            <color indexed="81"/>
            <rFont val="MS P ゴシック"/>
            <family val="3"/>
            <charset val="128"/>
          </rPr>
          <t>リレー(種目)：
種目を選択してください</t>
        </r>
      </text>
    </comment>
    <comment ref="U18" authorId="0" shapeId="0" xr:uid="{6658C972-B6E4-4A3D-B3B8-20DA981A84BB}">
      <text>
        <r>
          <rPr>
            <b/>
            <sz val="9"/>
            <color indexed="81"/>
            <rFont val="MS P ゴシック"/>
            <family val="3"/>
            <charset val="128"/>
          </rPr>
          <t>リレー(Ｐ)：
チーム内でプログラムに掲載する順番を1～6で選択してください</t>
        </r>
      </text>
    </comment>
    <comment ref="E19" authorId="0" shapeId="0" xr:uid="{00E48172-E459-46F0-9A34-5CA31D062FC1}">
      <text>
        <r>
          <rPr>
            <b/>
            <sz val="9"/>
            <color indexed="81"/>
            <rFont val="MS P ゴシック"/>
            <family val="3"/>
            <charset val="128"/>
          </rPr>
          <t>姓ﾌﾘｶﾞﾅ：
式の答が間違えなら直接入力してください</t>
        </r>
      </text>
    </comment>
    <comment ref="F19" authorId="0" shapeId="0" xr:uid="{AB06189C-5ADD-45FB-9BE3-264BF78E34D0}">
      <text>
        <r>
          <rPr>
            <b/>
            <sz val="9"/>
            <color indexed="81"/>
            <rFont val="MS P ゴシック"/>
            <family val="3"/>
            <charset val="128"/>
          </rPr>
          <t>名ﾌﾘｶﾞﾅ：
式の答が間違えなら直接入力してください</t>
        </r>
      </text>
    </comment>
    <comment ref="G19" authorId="0" shapeId="0" xr:uid="{A406F6D9-85CF-4C62-AB59-93491C24DB79}">
      <text>
        <r>
          <rPr>
            <b/>
            <sz val="9"/>
            <color indexed="81"/>
            <rFont val="MS P ゴシック"/>
            <family val="3"/>
            <charset val="128"/>
          </rPr>
          <t>学年
一般は空欄
中学生以下は選択してください</t>
        </r>
      </text>
    </comment>
    <comment ref="H19" authorId="0" shapeId="0" xr:uid="{AE3F69B5-EE7A-4464-9C7D-BAD1523BAB73}">
      <text>
        <r>
          <rPr>
            <b/>
            <sz val="9"/>
            <color indexed="81"/>
            <rFont val="MS P ゴシック"/>
            <family val="3"/>
            <charset val="128"/>
          </rPr>
          <t>生年月日(西暦年)：西暦で生まれた年(4桁)を入力してください</t>
        </r>
      </text>
    </comment>
    <comment ref="I19" authorId="0" shapeId="0" xr:uid="{240A447E-2756-4C60-943F-FBA98331026B}">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19" authorId="0" shapeId="0" xr:uid="{C077023F-1F7D-494B-841C-952CAECA9EF2}">
      <text>
        <r>
          <rPr>
            <b/>
            <sz val="9"/>
            <color indexed="81"/>
            <rFont val="MS P ゴシック"/>
            <family val="3"/>
            <charset val="128"/>
          </rPr>
          <t>生年月日(日)：
生まれた日を入力してください</t>
        </r>
      </text>
    </comment>
    <comment ref="K19" authorId="0" shapeId="0" xr:uid="{64600929-3DD9-4EDC-96F3-0DB5258E63A3}">
      <text>
        <r>
          <rPr>
            <b/>
            <sz val="9"/>
            <color indexed="81"/>
            <rFont val="MS P ゴシック"/>
            <family val="3"/>
            <charset val="128"/>
          </rPr>
          <t>出場種目(個人１)：
種目を選択してください</t>
        </r>
      </text>
    </comment>
    <comment ref="L19" authorId="0" shapeId="0" xr:uid="{C51D655A-7EF8-481C-A7E7-9D02AB2C6826}">
      <text>
        <r>
          <rPr>
            <b/>
            <sz val="9"/>
            <color indexed="81"/>
            <rFont val="MS P ゴシック"/>
            <family val="3"/>
            <charset val="128"/>
          </rPr>
          <t>ベスト記録
トラック：分
の値を入力してください</t>
        </r>
      </text>
    </comment>
    <comment ref="M19" authorId="0" shapeId="0" xr:uid="{BE939462-9208-4E08-9EB2-C74D67B66E27}">
      <text>
        <r>
          <rPr>
            <b/>
            <sz val="9"/>
            <color indexed="81"/>
            <rFont val="MS P ゴシック"/>
            <family val="3"/>
            <charset val="128"/>
          </rPr>
          <t>ベスト記録
トラック：秒
フィールド：m
の値を入力してください(2桁表示)</t>
        </r>
      </text>
    </comment>
    <comment ref="N19" authorId="0" shapeId="0" xr:uid="{F6F8A1A3-2B48-4E8E-BF9C-4947FFEE76DF}">
      <text>
        <r>
          <rPr>
            <b/>
            <sz val="9"/>
            <color indexed="81"/>
            <rFont val="MS P ゴシック"/>
            <family val="3"/>
            <charset val="128"/>
          </rPr>
          <t>ベスト記録
トラック：1/100秒
フィールド：㎝
の値を入力してください(2桁表示)</t>
        </r>
      </text>
    </comment>
    <comment ref="O19" authorId="0" shapeId="0" xr:uid="{CF75C547-4D74-4F03-882F-DB8A0DD9C79A}">
      <text>
        <r>
          <rPr>
            <b/>
            <sz val="9"/>
            <color indexed="81"/>
            <rFont val="MS P ゴシック"/>
            <family val="3"/>
            <charset val="128"/>
          </rPr>
          <t>出場種目(個人２)：
種目を選択してください</t>
        </r>
      </text>
    </comment>
    <comment ref="P19" authorId="0" shapeId="0" xr:uid="{FF6E149E-31AF-4A52-BEC1-EA1472EA133E}">
      <text>
        <r>
          <rPr>
            <b/>
            <sz val="9"/>
            <color indexed="81"/>
            <rFont val="MS P ゴシック"/>
            <family val="3"/>
            <charset val="128"/>
          </rPr>
          <t>ベスト記録
トラック：分
の値を入力してください</t>
        </r>
      </text>
    </comment>
    <comment ref="Q19" authorId="0" shapeId="0" xr:uid="{7D56A6C2-B05A-4111-83AC-7C35F9DA47A2}">
      <text>
        <r>
          <rPr>
            <b/>
            <sz val="9"/>
            <color indexed="81"/>
            <rFont val="MS P ゴシック"/>
            <family val="3"/>
            <charset val="128"/>
          </rPr>
          <t>ベスト記録
トラック：秒
フィールド：m
の値を入力してください(2桁表示)</t>
        </r>
      </text>
    </comment>
    <comment ref="R19" authorId="0" shapeId="0" xr:uid="{828237B5-5A53-4CCD-B329-EFC63FCCCDB3}">
      <text>
        <r>
          <rPr>
            <b/>
            <sz val="9"/>
            <color indexed="81"/>
            <rFont val="MS P ゴシック"/>
            <family val="3"/>
            <charset val="128"/>
          </rPr>
          <t>ベスト記録
トラック：1/100秒
フィールド：㎝
の値を入力してください(2桁表示)</t>
        </r>
      </text>
    </comment>
    <comment ref="S19" authorId="0" shapeId="0" xr:uid="{43C2FDE5-4DDB-499A-8473-71C111A67E6E}">
      <text>
        <r>
          <rPr>
            <b/>
            <sz val="9"/>
            <color indexed="81"/>
            <rFont val="MS P ゴシック"/>
            <family val="3"/>
            <charset val="128"/>
          </rPr>
          <t>リレー(チーム名)：
チームに名前を付けてください。団体名の場合には記号を付記してください</t>
        </r>
      </text>
    </comment>
    <comment ref="T19" authorId="0" shapeId="0" xr:uid="{89433F89-C90F-454C-BA2A-4ACA29B9398E}">
      <text>
        <r>
          <rPr>
            <b/>
            <sz val="9"/>
            <color indexed="81"/>
            <rFont val="MS P ゴシック"/>
            <family val="3"/>
            <charset val="128"/>
          </rPr>
          <t>リレー(種目)：
種目を選択してください</t>
        </r>
      </text>
    </comment>
    <comment ref="U19" authorId="0" shapeId="0" xr:uid="{2D1279C1-DF27-4DBA-B8DC-3689FCEED6B1}">
      <text>
        <r>
          <rPr>
            <b/>
            <sz val="9"/>
            <color indexed="81"/>
            <rFont val="MS P ゴシック"/>
            <family val="3"/>
            <charset val="128"/>
          </rPr>
          <t>リレー(Ｐ)：
チーム内でプログラムに掲載する順番を1～6で選択してください</t>
        </r>
      </text>
    </comment>
    <comment ref="E20" authorId="0" shapeId="0" xr:uid="{D4219BAE-28C1-4F1D-B51C-12906E686463}">
      <text>
        <r>
          <rPr>
            <b/>
            <sz val="9"/>
            <color indexed="81"/>
            <rFont val="MS P ゴシック"/>
            <family val="3"/>
            <charset val="128"/>
          </rPr>
          <t>姓ﾌﾘｶﾞﾅ：
式の答が間違えなら直接入力してください</t>
        </r>
      </text>
    </comment>
    <comment ref="F20" authorId="0" shapeId="0" xr:uid="{1A81247C-4F9E-4478-B997-309666C4120E}">
      <text>
        <r>
          <rPr>
            <b/>
            <sz val="9"/>
            <color indexed="81"/>
            <rFont val="MS P ゴシック"/>
            <family val="3"/>
            <charset val="128"/>
          </rPr>
          <t>名ﾌﾘｶﾞﾅ：
式の答が間違えなら直接入力してください</t>
        </r>
      </text>
    </comment>
    <comment ref="G20" authorId="0" shapeId="0" xr:uid="{556D8591-F2D2-4174-AA86-6665E1C32E41}">
      <text>
        <r>
          <rPr>
            <b/>
            <sz val="9"/>
            <color indexed="81"/>
            <rFont val="MS P ゴシック"/>
            <family val="3"/>
            <charset val="128"/>
          </rPr>
          <t>学年
一般は空欄
中学生以下は選択してください</t>
        </r>
      </text>
    </comment>
    <comment ref="H20" authorId="0" shapeId="0" xr:uid="{ECFCC1A5-99DE-4F6B-9BEB-FEF397441770}">
      <text>
        <r>
          <rPr>
            <b/>
            <sz val="9"/>
            <color indexed="81"/>
            <rFont val="MS P ゴシック"/>
            <family val="3"/>
            <charset val="128"/>
          </rPr>
          <t>生年月日(西暦年)：西暦で生まれた年(4桁)を入力してください</t>
        </r>
      </text>
    </comment>
    <comment ref="I20" authorId="0" shapeId="0" xr:uid="{6D3003DD-D299-4B6D-80EB-F80A09F05576}">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0" authorId="0" shapeId="0" xr:uid="{A5C7BCA4-9090-4D67-9ADE-4C98C1EAE18B}">
      <text>
        <r>
          <rPr>
            <b/>
            <sz val="9"/>
            <color indexed="81"/>
            <rFont val="MS P ゴシック"/>
            <family val="3"/>
            <charset val="128"/>
          </rPr>
          <t>生年月日(日)：
生まれた日を入力してください</t>
        </r>
      </text>
    </comment>
    <comment ref="K20" authorId="0" shapeId="0" xr:uid="{AB678EDE-FC35-4E5F-A807-B512C398521D}">
      <text>
        <r>
          <rPr>
            <b/>
            <sz val="9"/>
            <color indexed="81"/>
            <rFont val="MS P ゴシック"/>
            <family val="3"/>
            <charset val="128"/>
          </rPr>
          <t>出場種目(個人１)：
種目を選択してください</t>
        </r>
      </text>
    </comment>
    <comment ref="L20" authorId="0" shapeId="0" xr:uid="{B595AE4A-C617-4122-9B26-6405E0D5EF33}">
      <text>
        <r>
          <rPr>
            <b/>
            <sz val="9"/>
            <color indexed="81"/>
            <rFont val="MS P ゴシック"/>
            <family val="3"/>
            <charset val="128"/>
          </rPr>
          <t>ベスト記録
トラック：分
の値を入力してください</t>
        </r>
      </text>
    </comment>
    <comment ref="M20" authorId="0" shapeId="0" xr:uid="{6FBD18CF-0EF4-426B-AA25-7D1606161597}">
      <text>
        <r>
          <rPr>
            <b/>
            <sz val="9"/>
            <color indexed="81"/>
            <rFont val="MS P ゴシック"/>
            <family val="3"/>
            <charset val="128"/>
          </rPr>
          <t>ベスト記録
トラック：秒
フィールド：m
の値を入力してください(2桁表示)</t>
        </r>
      </text>
    </comment>
    <comment ref="N20" authorId="0" shapeId="0" xr:uid="{D335A007-35D2-4B3D-BEA4-1F27793F0DE0}">
      <text>
        <r>
          <rPr>
            <b/>
            <sz val="9"/>
            <color indexed="81"/>
            <rFont val="MS P ゴシック"/>
            <family val="3"/>
            <charset val="128"/>
          </rPr>
          <t>ベスト記録
トラック：1/100秒
フィールド：㎝
の値を入力してください(2桁表示)</t>
        </r>
      </text>
    </comment>
    <comment ref="O20" authorId="0" shapeId="0" xr:uid="{4DDC80A5-D06B-4C82-B3CA-3A41992248FA}">
      <text>
        <r>
          <rPr>
            <b/>
            <sz val="9"/>
            <color indexed="81"/>
            <rFont val="MS P ゴシック"/>
            <family val="3"/>
            <charset val="128"/>
          </rPr>
          <t>出場種目(個人２)：
種目を選択してください</t>
        </r>
      </text>
    </comment>
    <comment ref="P20" authorId="0" shapeId="0" xr:uid="{223717F9-45F1-4DC1-A462-A4CDF31411F2}">
      <text>
        <r>
          <rPr>
            <b/>
            <sz val="9"/>
            <color indexed="81"/>
            <rFont val="MS P ゴシック"/>
            <family val="3"/>
            <charset val="128"/>
          </rPr>
          <t>ベスト記録
トラック：分
の値を入力してください</t>
        </r>
      </text>
    </comment>
    <comment ref="Q20" authorId="0" shapeId="0" xr:uid="{1ABDE4A5-A23F-4F87-A4E3-4F781674BE83}">
      <text>
        <r>
          <rPr>
            <b/>
            <sz val="9"/>
            <color indexed="81"/>
            <rFont val="MS P ゴシック"/>
            <family val="3"/>
            <charset val="128"/>
          </rPr>
          <t>ベスト記録
トラック：秒
フィールド：m
の値を入力してください(2桁表示)</t>
        </r>
      </text>
    </comment>
    <comment ref="R20" authorId="0" shapeId="0" xr:uid="{C31F8786-95E9-47D8-8C3A-D0F6E911C936}">
      <text>
        <r>
          <rPr>
            <b/>
            <sz val="9"/>
            <color indexed="81"/>
            <rFont val="MS P ゴシック"/>
            <family val="3"/>
            <charset val="128"/>
          </rPr>
          <t>ベスト記録
トラック：1/100秒
フィールド：㎝
の値を入力してください(2桁表示)</t>
        </r>
      </text>
    </comment>
    <comment ref="S20" authorId="0" shapeId="0" xr:uid="{C5A91199-1FCC-4C95-82CD-B782C7FAC471}">
      <text>
        <r>
          <rPr>
            <b/>
            <sz val="9"/>
            <color indexed="81"/>
            <rFont val="MS P ゴシック"/>
            <family val="3"/>
            <charset val="128"/>
          </rPr>
          <t>リレー(チーム名)：
チームに名前を付けてください。団体名の場合には記号を付記してください</t>
        </r>
      </text>
    </comment>
    <comment ref="T20" authorId="0" shapeId="0" xr:uid="{E38901A3-A10C-4FBC-865F-8339D6C3B9C4}">
      <text>
        <r>
          <rPr>
            <b/>
            <sz val="9"/>
            <color indexed="81"/>
            <rFont val="MS P ゴシック"/>
            <family val="3"/>
            <charset val="128"/>
          </rPr>
          <t>リレー(種目)：
種目を選択してください</t>
        </r>
      </text>
    </comment>
    <comment ref="U20" authorId="0" shapeId="0" xr:uid="{39D36F90-7435-418E-A2CC-A71BF2987E10}">
      <text>
        <r>
          <rPr>
            <b/>
            <sz val="9"/>
            <color indexed="81"/>
            <rFont val="MS P ゴシック"/>
            <family val="3"/>
            <charset val="128"/>
          </rPr>
          <t>リレー(Ｐ)：
チーム内でプログラムに掲載する順番を1～6で選択してください</t>
        </r>
      </text>
    </comment>
    <comment ref="E21" authorId="0" shapeId="0" xr:uid="{2B3EEF9D-F939-4D64-A085-61C54C462D77}">
      <text>
        <r>
          <rPr>
            <b/>
            <sz val="9"/>
            <color indexed="81"/>
            <rFont val="MS P ゴシック"/>
            <family val="3"/>
            <charset val="128"/>
          </rPr>
          <t>姓ﾌﾘｶﾞﾅ：
式の答が間違えなら直接入力してください</t>
        </r>
      </text>
    </comment>
    <comment ref="F21" authorId="0" shapeId="0" xr:uid="{B01659C3-5C88-488C-B103-72BA9850E1F7}">
      <text>
        <r>
          <rPr>
            <b/>
            <sz val="9"/>
            <color indexed="81"/>
            <rFont val="MS P ゴシック"/>
            <family val="3"/>
            <charset val="128"/>
          </rPr>
          <t>名ﾌﾘｶﾞﾅ：
式の答が間違えなら直接入力してください</t>
        </r>
      </text>
    </comment>
    <comment ref="G21" authorId="0" shapeId="0" xr:uid="{7C33AC1C-A5D3-4BFD-BE85-0E9751816954}">
      <text>
        <r>
          <rPr>
            <b/>
            <sz val="9"/>
            <color indexed="81"/>
            <rFont val="MS P ゴシック"/>
            <family val="3"/>
            <charset val="128"/>
          </rPr>
          <t>学年
一般は空欄
中学生以下は選択してください</t>
        </r>
      </text>
    </comment>
    <comment ref="H21" authorId="0" shapeId="0" xr:uid="{1F20C471-1DB7-4FB0-974C-6E80C065DA9C}">
      <text>
        <r>
          <rPr>
            <b/>
            <sz val="9"/>
            <color indexed="81"/>
            <rFont val="MS P ゴシック"/>
            <family val="3"/>
            <charset val="128"/>
          </rPr>
          <t>生年月日(西暦年)：西暦で生まれた年(4桁)を入力してください</t>
        </r>
      </text>
    </comment>
    <comment ref="I21" authorId="0" shapeId="0" xr:uid="{93706491-2E14-4801-B8C0-71A180F68791}">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1" authorId="0" shapeId="0" xr:uid="{889F1736-9A09-4289-BE49-0D831DE8E71B}">
      <text>
        <r>
          <rPr>
            <b/>
            <sz val="9"/>
            <color indexed="81"/>
            <rFont val="MS P ゴシック"/>
            <family val="3"/>
            <charset val="128"/>
          </rPr>
          <t>生年月日(日)：
生まれた日を入力してください</t>
        </r>
      </text>
    </comment>
    <comment ref="K21" authorId="0" shapeId="0" xr:uid="{64D91DE7-ED64-4673-9747-737B68D0D962}">
      <text>
        <r>
          <rPr>
            <b/>
            <sz val="9"/>
            <color indexed="81"/>
            <rFont val="MS P ゴシック"/>
            <family val="3"/>
            <charset val="128"/>
          </rPr>
          <t>出場種目(個人１)：
種目を選択してください</t>
        </r>
      </text>
    </comment>
    <comment ref="L21" authorId="0" shapeId="0" xr:uid="{F9C9BD17-2054-4ED4-AAF0-3CA1ABEC1E2B}">
      <text>
        <r>
          <rPr>
            <b/>
            <sz val="9"/>
            <color indexed="81"/>
            <rFont val="MS P ゴシック"/>
            <family val="3"/>
            <charset val="128"/>
          </rPr>
          <t>ベスト記録
トラック：分
の値を入力してください</t>
        </r>
      </text>
    </comment>
    <comment ref="M21" authorId="0" shapeId="0" xr:uid="{DE8168C9-58C9-4D05-BAB5-05C12881BAAD}">
      <text>
        <r>
          <rPr>
            <b/>
            <sz val="9"/>
            <color indexed="81"/>
            <rFont val="MS P ゴシック"/>
            <family val="3"/>
            <charset val="128"/>
          </rPr>
          <t>ベスト記録
トラック：秒
フィールド：m
の値を入力してください(2桁表示)</t>
        </r>
      </text>
    </comment>
    <comment ref="N21" authorId="0" shapeId="0" xr:uid="{F8A1A5CD-9A7C-4052-B924-A702BDB29F4C}">
      <text>
        <r>
          <rPr>
            <b/>
            <sz val="9"/>
            <color indexed="81"/>
            <rFont val="MS P ゴシック"/>
            <family val="3"/>
            <charset val="128"/>
          </rPr>
          <t>ベスト記録
トラック：1/100秒
フィールド：㎝
の値を入力してください(2桁表示)</t>
        </r>
      </text>
    </comment>
    <comment ref="O21" authorId="0" shapeId="0" xr:uid="{0383C8EA-158F-40EF-96CB-15ECA513AF70}">
      <text>
        <r>
          <rPr>
            <b/>
            <sz val="9"/>
            <color indexed="81"/>
            <rFont val="MS P ゴシック"/>
            <family val="3"/>
            <charset val="128"/>
          </rPr>
          <t>出場種目(個人２)：
種目を選択してください</t>
        </r>
      </text>
    </comment>
    <comment ref="P21" authorId="0" shapeId="0" xr:uid="{833002FC-DD13-4118-9BCD-7DBB63108AA6}">
      <text>
        <r>
          <rPr>
            <b/>
            <sz val="9"/>
            <color indexed="81"/>
            <rFont val="MS P ゴシック"/>
            <family val="3"/>
            <charset val="128"/>
          </rPr>
          <t>ベスト記録
トラック：分
の値を入力してください</t>
        </r>
      </text>
    </comment>
    <comment ref="Q21" authorId="0" shapeId="0" xr:uid="{D0E5B223-88DA-4973-8372-88E1C64E7E87}">
      <text>
        <r>
          <rPr>
            <b/>
            <sz val="9"/>
            <color indexed="81"/>
            <rFont val="MS P ゴシック"/>
            <family val="3"/>
            <charset val="128"/>
          </rPr>
          <t>ベスト記録
トラック：秒
フィールド：m
の値を入力してください(2桁表示)</t>
        </r>
      </text>
    </comment>
    <comment ref="R21" authorId="0" shapeId="0" xr:uid="{2D293140-756C-4D7B-AEA5-ECC2FC6C6BB2}">
      <text>
        <r>
          <rPr>
            <b/>
            <sz val="9"/>
            <color indexed="81"/>
            <rFont val="MS P ゴシック"/>
            <family val="3"/>
            <charset val="128"/>
          </rPr>
          <t>ベスト記録
トラック：1/100秒
フィールド：㎝
の値を入力してください(2桁表示)</t>
        </r>
      </text>
    </comment>
    <comment ref="S21" authorId="0" shapeId="0" xr:uid="{0C18EA53-703E-4149-9A06-8AC5D334D29D}">
      <text>
        <r>
          <rPr>
            <b/>
            <sz val="9"/>
            <color indexed="81"/>
            <rFont val="MS P ゴシック"/>
            <family val="3"/>
            <charset val="128"/>
          </rPr>
          <t>リレー(チーム名)：
チームに名前を付けてください。団体名の場合には記号を付記してください</t>
        </r>
      </text>
    </comment>
    <comment ref="T21" authorId="0" shapeId="0" xr:uid="{5FA1CC7F-E9FB-4B98-855A-712B454A0834}">
      <text>
        <r>
          <rPr>
            <b/>
            <sz val="9"/>
            <color indexed="81"/>
            <rFont val="MS P ゴシック"/>
            <family val="3"/>
            <charset val="128"/>
          </rPr>
          <t>リレー(種目)：
種目を選択してください</t>
        </r>
      </text>
    </comment>
    <comment ref="U21" authorId="0" shapeId="0" xr:uid="{9E00E567-8199-468E-8A3E-7B4335D23488}">
      <text>
        <r>
          <rPr>
            <b/>
            <sz val="9"/>
            <color indexed="81"/>
            <rFont val="MS P ゴシック"/>
            <family val="3"/>
            <charset val="128"/>
          </rPr>
          <t>リレー(Ｐ)：
チーム内でプログラムに掲載する順番を1～6で選択してください</t>
        </r>
      </text>
    </comment>
    <comment ref="E22" authorId="0" shapeId="0" xr:uid="{66966D8F-2C8E-4717-9694-95EFD1AB8629}">
      <text>
        <r>
          <rPr>
            <b/>
            <sz val="9"/>
            <color indexed="81"/>
            <rFont val="MS P ゴシック"/>
            <family val="3"/>
            <charset val="128"/>
          </rPr>
          <t>姓ﾌﾘｶﾞﾅ：
式の答が間違えなら直接入力してください</t>
        </r>
      </text>
    </comment>
    <comment ref="F22" authorId="0" shapeId="0" xr:uid="{1B389933-6E2E-4F98-B895-E0C107911B17}">
      <text>
        <r>
          <rPr>
            <b/>
            <sz val="9"/>
            <color indexed="81"/>
            <rFont val="MS P ゴシック"/>
            <family val="3"/>
            <charset val="128"/>
          </rPr>
          <t>名ﾌﾘｶﾞﾅ：
式の答が間違えなら直接入力してください</t>
        </r>
      </text>
    </comment>
    <comment ref="G22" authorId="0" shapeId="0" xr:uid="{61797612-B6CE-43D2-BA23-2480E0451055}">
      <text>
        <r>
          <rPr>
            <b/>
            <sz val="9"/>
            <color indexed="81"/>
            <rFont val="MS P ゴシック"/>
            <family val="3"/>
            <charset val="128"/>
          </rPr>
          <t>学年
一般は空欄
中学生以下は選択してください</t>
        </r>
      </text>
    </comment>
    <comment ref="H22" authorId="0" shapeId="0" xr:uid="{9536452A-93CA-42D2-944C-13E5BB163AF7}">
      <text>
        <r>
          <rPr>
            <b/>
            <sz val="9"/>
            <color indexed="81"/>
            <rFont val="MS P ゴシック"/>
            <family val="3"/>
            <charset val="128"/>
          </rPr>
          <t>生年月日(西暦年)：西暦で生まれた年(4桁)を入力してください</t>
        </r>
      </text>
    </comment>
    <comment ref="I22" authorId="0" shapeId="0" xr:uid="{57A20A08-A6D9-40BC-B3B5-A6FC84E86346}">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2" authorId="0" shapeId="0" xr:uid="{CA8CDDB6-A6A1-4DF5-B0C4-BB9B4704DF9F}">
      <text>
        <r>
          <rPr>
            <b/>
            <sz val="9"/>
            <color indexed="81"/>
            <rFont val="MS P ゴシック"/>
            <family val="3"/>
            <charset val="128"/>
          </rPr>
          <t>生年月日(日)：
生まれた日を入力してください</t>
        </r>
      </text>
    </comment>
    <comment ref="K22" authorId="0" shapeId="0" xr:uid="{4E707D0A-AEB0-4789-855D-6092AE0FEB7B}">
      <text>
        <r>
          <rPr>
            <b/>
            <sz val="9"/>
            <color indexed="81"/>
            <rFont val="MS P ゴシック"/>
            <family val="3"/>
            <charset val="128"/>
          </rPr>
          <t>出場種目(個人１)：
種目を選択してください</t>
        </r>
      </text>
    </comment>
    <comment ref="L22" authorId="0" shapeId="0" xr:uid="{862358A0-0080-4038-8719-C5723366E0F2}">
      <text>
        <r>
          <rPr>
            <b/>
            <sz val="9"/>
            <color indexed="81"/>
            <rFont val="MS P ゴシック"/>
            <family val="3"/>
            <charset val="128"/>
          </rPr>
          <t>ベスト記録
トラック：分
の値を入力してください</t>
        </r>
      </text>
    </comment>
    <comment ref="M22" authorId="0" shapeId="0" xr:uid="{71981A07-D753-453F-B98B-13EF05AD0E26}">
      <text>
        <r>
          <rPr>
            <b/>
            <sz val="9"/>
            <color indexed="81"/>
            <rFont val="MS P ゴシック"/>
            <family val="3"/>
            <charset val="128"/>
          </rPr>
          <t>ベスト記録
トラック：秒
フィールド：m
の値を入力してください(2桁表示)</t>
        </r>
      </text>
    </comment>
    <comment ref="N22" authorId="0" shapeId="0" xr:uid="{7FD8F6E4-A6F6-4FCD-B959-DA008CC2DF45}">
      <text>
        <r>
          <rPr>
            <b/>
            <sz val="9"/>
            <color indexed="81"/>
            <rFont val="MS P ゴシック"/>
            <family val="3"/>
            <charset val="128"/>
          </rPr>
          <t>ベスト記録
トラック：1/100秒
フィールド：㎝
の値を入力してください(2桁表示)</t>
        </r>
      </text>
    </comment>
    <comment ref="O22" authorId="0" shapeId="0" xr:uid="{93FF4E38-9183-4145-8501-08D78B4D89B2}">
      <text>
        <r>
          <rPr>
            <b/>
            <sz val="9"/>
            <color indexed="81"/>
            <rFont val="MS P ゴシック"/>
            <family val="3"/>
            <charset val="128"/>
          </rPr>
          <t>出場種目(個人２)：
種目を選択してください</t>
        </r>
      </text>
    </comment>
    <comment ref="P22" authorId="0" shapeId="0" xr:uid="{C8585FE1-FBF9-433B-A955-9ABB054966B9}">
      <text>
        <r>
          <rPr>
            <b/>
            <sz val="9"/>
            <color indexed="81"/>
            <rFont val="MS P ゴシック"/>
            <family val="3"/>
            <charset val="128"/>
          </rPr>
          <t>ベスト記録
トラック：分
の値を入力してください</t>
        </r>
      </text>
    </comment>
    <comment ref="Q22" authorId="0" shapeId="0" xr:uid="{345CB469-3842-4186-9B3B-81DA694FDE79}">
      <text>
        <r>
          <rPr>
            <b/>
            <sz val="9"/>
            <color indexed="81"/>
            <rFont val="MS P ゴシック"/>
            <family val="3"/>
            <charset val="128"/>
          </rPr>
          <t>ベスト記録
トラック：秒
フィールド：m
の値を入力してください(2桁表示)</t>
        </r>
      </text>
    </comment>
    <comment ref="R22" authorId="0" shapeId="0" xr:uid="{62703667-694A-4D3A-AAEF-DAFED7C73384}">
      <text>
        <r>
          <rPr>
            <b/>
            <sz val="9"/>
            <color indexed="81"/>
            <rFont val="MS P ゴシック"/>
            <family val="3"/>
            <charset val="128"/>
          </rPr>
          <t>ベスト記録
トラック：1/100秒
フィールド：㎝
の値を入力してください(2桁表示)</t>
        </r>
      </text>
    </comment>
    <comment ref="S22" authorId="0" shapeId="0" xr:uid="{F86A4AD6-C43C-4F33-B9FD-2E73AE002812}">
      <text>
        <r>
          <rPr>
            <b/>
            <sz val="9"/>
            <color indexed="81"/>
            <rFont val="MS P ゴシック"/>
            <family val="3"/>
            <charset val="128"/>
          </rPr>
          <t>リレー(チーム名)：
チームに名前を付けてください。団体名の場合には記号を付記してください</t>
        </r>
      </text>
    </comment>
    <comment ref="T22" authorId="0" shapeId="0" xr:uid="{A826114C-2F9B-4035-8127-8785EAB559B5}">
      <text>
        <r>
          <rPr>
            <b/>
            <sz val="9"/>
            <color indexed="81"/>
            <rFont val="MS P ゴシック"/>
            <family val="3"/>
            <charset val="128"/>
          </rPr>
          <t>リレー(種目)：
種目を選択してください</t>
        </r>
      </text>
    </comment>
    <comment ref="U22" authorId="0" shapeId="0" xr:uid="{9FD1CC2F-12C5-4743-9540-B4D263AE7B21}">
      <text>
        <r>
          <rPr>
            <b/>
            <sz val="9"/>
            <color indexed="81"/>
            <rFont val="MS P ゴシック"/>
            <family val="3"/>
            <charset val="128"/>
          </rPr>
          <t>リレー(Ｐ)：
チーム内でプログラムに掲載する順番を1～6で選択してください</t>
        </r>
      </text>
    </comment>
    <comment ref="E23" authorId="0" shapeId="0" xr:uid="{F8CC01AE-29DC-42C8-B214-39C6C0CC2C05}">
      <text>
        <r>
          <rPr>
            <b/>
            <sz val="9"/>
            <color indexed="81"/>
            <rFont val="MS P ゴシック"/>
            <family val="3"/>
            <charset val="128"/>
          </rPr>
          <t>姓ﾌﾘｶﾞﾅ：
式の答が間違えなら直接入力してください</t>
        </r>
      </text>
    </comment>
    <comment ref="F23" authorId="0" shapeId="0" xr:uid="{76015FB7-9036-468B-A946-52D8AF74F815}">
      <text>
        <r>
          <rPr>
            <b/>
            <sz val="9"/>
            <color indexed="81"/>
            <rFont val="MS P ゴシック"/>
            <family val="3"/>
            <charset val="128"/>
          </rPr>
          <t>名ﾌﾘｶﾞﾅ：
式の答が間違えなら直接入力してください</t>
        </r>
      </text>
    </comment>
    <comment ref="G23" authorId="0" shapeId="0" xr:uid="{1E6EED16-0B91-43A4-B39D-7EDA7103CC88}">
      <text>
        <r>
          <rPr>
            <b/>
            <sz val="9"/>
            <color indexed="81"/>
            <rFont val="MS P ゴシック"/>
            <family val="3"/>
            <charset val="128"/>
          </rPr>
          <t>学年
一般は空欄
中学生以下は選択してください</t>
        </r>
      </text>
    </comment>
    <comment ref="H23" authorId="0" shapeId="0" xr:uid="{236B05BD-7D6D-4A5C-BBAA-334546CD9BB7}">
      <text>
        <r>
          <rPr>
            <b/>
            <sz val="9"/>
            <color indexed="81"/>
            <rFont val="MS P ゴシック"/>
            <family val="3"/>
            <charset val="128"/>
          </rPr>
          <t>生年月日(西暦年)：西暦で生まれた年(4桁)を入力してください</t>
        </r>
      </text>
    </comment>
    <comment ref="I23" authorId="0" shapeId="0" xr:uid="{7E5B0AFF-AAA3-47AB-AD37-E65150EDE345}">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3" authorId="0" shapeId="0" xr:uid="{75D4D0EF-CA6A-43CF-B62E-A435648AA325}">
      <text>
        <r>
          <rPr>
            <b/>
            <sz val="9"/>
            <color indexed="81"/>
            <rFont val="MS P ゴシック"/>
            <family val="3"/>
            <charset val="128"/>
          </rPr>
          <t>生年月日(日)：
生まれた日を入力してください</t>
        </r>
      </text>
    </comment>
    <comment ref="K23" authorId="0" shapeId="0" xr:uid="{19559639-61C6-43D9-9336-2BEF60E4052C}">
      <text>
        <r>
          <rPr>
            <b/>
            <sz val="9"/>
            <color indexed="81"/>
            <rFont val="MS P ゴシック"/>
            <family val="3"/>
            <charset val="128"/>
          </rPr>
          <t>出場種目(個人１)：
種目を選択してください</t>
        </r>
      </text>
    </comment>
    <comment ref="L23" authorId="0" shapeId="0" xr:uid="{F1749601-A18B-43DD-B606-24A7FF0F8DDC}">
      <text>
        <r>
          <rPr>
            <b/>
            <sz val="9"/>
            <color indexed="81"/>
            <rFont val="MS P ゴシック"/>
            <family val="3"/>
            <charset val="128"/>
          </rPr>
          <t>ベスト記録
トラック：分
の値を入力してください</t>
        </r>
      </text>
    </comment>
    <comment ref="M23" authorId="0" shapeId="0" xr:uid="{25642CC0-0969-4CCF-BBC0-00D4D3F17914}">
      <text>
        <r>
          <rPr>
            <b/>
            <sz val="9"/>
            <color indexed="81"/>
            <rFont val="MS P ゴシック"/>
            <family val="3"/>
            <charset val="128"/>
          </rPr>
          <t>ベスト記録
トラック：秒
フィールド：m
の値を入力してください(2桁表示)</t>
        </r>
      </text>
    </comment>
    <comment ref="N23" authorId="0" shapeId="0" xr:uid="{2A4908C7-0161-418B-88DC-21885CA1BB89}">
      <text>
        <r>
          <rPr>
            <b/>
            <sz val="9"/>
            <color indexed="81"/>
            <rFont val="MS P ゴシック"/>
            <family val="3"/>
            <charset val="128"/>
          </rPr>
          <t>ベスト記録
トラック：1/100秒
フィールド：㎝
の値を入力してください(2桁表示)</t>
        </r>
      </text>
    </comment>
    <comment ref="O23" authorId="0" shapeId="0" xr:uid="{08903CC7-D045-4C54-B6BD-6651C6562E88}">
      <text>
        <r>
          <rPr>
            <b/>
            <sz val="9"/>
            <color indexed="81"/>
            <rFont val="MS P ゴシック"/>
            <family val="3"/>
            <charset val="128"/>
          </rPr>
          <t>出場種目(個人２)：
種目を選択してください</t>
        </r>
      </text>
    </comment>
    <comment ref="P23" authorId="0" shapeId="0" xr:uid="{DDFC8D3F-5E8D-4D78-8BD9-8957E64C6DEA}">
      <text>
        <r>
          <rPr>
            <b/>
            <sz val="9"/>
            <color indexed="81"/>
            <rFont val="MS P ゴシック"/>
            <family val="3"/>
            <charset val="128"/>
          </rPr>
          <t>ベスト記録
トラック：分
の値を入力してください</t>
        </r>
      </text>
    </comment>
    <comment ref="Q23" authorId="0" shapeId="0" xr:uid="{D1D6E42B-3FA0-4CF7-87DF-C4CE21F0A698}">
      <text>
        <r>
          <rPr>
            <b/>
            <sz val="9"/>
            <color indexed="81"/>
            <rFont val="MS P ゴシック"/>
            <family val="3"/>
            <charset val="128"/>
          </rPr>
          <t>ベスト記録
トラック：秒
フィールド：m
の値を入力してください(2桁表示)</t>
        </r>
      </text>
    </comment>
    <comment ref="R23" authorId="0" shapeId="0" xr:uid="{29A804E0-D3C3-40E1-9DD8-2F81CEA44EDC}">
      <text>
        <r>
          <rPr>
            <b/>
            <sz val="9"/>
            <color indexed="81"/>
            <rFont val="MS P ゴシック"/>
            <family val="3"/>
            <charset val="128"/>
          </rPr>
          <t>ベスト記録
トラック：1/100秒
フィールド：㎝
の値を入力してください(2桁表示)</t>
        </r>
      </text>
    </comment>
    <comment ref="S23" authorId="0" shapeId="0" xr:uid="{D49F7960-9CE9-4D79-A284-7141078AA7EA}">
      <text>
        <r>
          <rPr>
            <b/>
            <sz val="9"/>
            <color indexed="81"/>
            <rFont val="MS P ゴシック"/>
            <family val="3"/>
            <charset val="128"/>
          </rPr>
          <t>リレー(チーム名)：
チームに名前を付けてください。団体名の場合には記号を付記してください</t>
        </r>
      </text>
    </comment>
    <comment ref="T23" authorId="0" shapeId="0" xr:uid="{123A16B1-27DF-4638-B1D3-ABEA1B3FB2B4}">
      <text>
        <r>
          <rPr>
            <b/>
            <sz val="9"/>
            <color indexed="81"/>
            <rFont val="MS P ゴシック"/>
            <family val="3"/>
            <charset val="128"/>
          </rPr>
          <t>リレー(種目)：
種目を選択してください</t>
        </r>
      </text>
    </comment>
    <comment ref="U23" authorId="0" shapeId="0" xr:uid="{7CF181E0-F855-45A2-AAE2-809A294E85DB}">
      <text>
        <r>
          <rPr>
            <b/>
            <sz val="9"/>
            <color indexed="81"/>
            <rFont val="MS P ゴシック"/>
            <family val="3"/>
            <charset val="128"/>
          </rPr>
          <t>リレー(Ｐ)：
チーム内でプログラムに掲載する順番を1～6で選択してください</t>
        </r>
      </text>
    </comment>
    <comment ref="E24" authorId="0" shapeId="0" xr:uid="{F060319A-4B45-40DE-9436-00CD3E6CB84E}">
      <text>
        <r>
          <rPr>
            <b/>
            <sz val="9"/>
            <color indexed="81"/>
            <rFont val="MS P ゴシック"/>
            <family val="3"/>
            <charset val="128"/>
          </rPr>
          <t>姓ﾌﾘｶﾞﾅ：
式の答が間違えなら直接入力してください</t>
        </r>
      </text>
    </comment>
    <comment ref="F24" authorId="0" shapeId="0" xr:uid="{597EE164-F692-4353-ACA0-CD3227F6B1DC}">
      <text>
        <r>
          <rPr>
            <b/>
            <sz val="9"/>
            <color indexed="81"/>
            <rFont val="MS P ゴシック"/>
            <family val="3"/>
            <charset val="128"/>
          </rPr>
          <t>名ﾌﾘｶﾞﾅ：
式の答が間違えなら直接入力してください</t>
        </r>
      </text>
    </comment>
    <comment ref="G24" authorId="0" shapeId="0" xr:uid="{8E5364B3-1524-4EC8-8768-A9863C267076}">
      <text>
        <r>
          <rPr>
            <b/>
            <sz val="9"/>
            <color indexed="81"/>
            <rFont val="MS P ゴシック"/>
            <family val="3"/>
            <charset val="128"/>
          </rPr>
          <t>学年
一般は空欄
中学生以下は選択してください</t>
        </r>
      </text>
    </comment>
    <comment ref="H24" authorId="0" shapeId="0" xr:uid="{4BF11EF9-E40D-44CA-81A9-02927EA12863}">
      <text>
        <r>
          <rPr>
            <b/>
            <sz val="9"/>
            <color indexed="81"/>
            <rFont val="MS P ゴシック"/>
            <family val="3"/>
            <charset val="128"/>
          </rPr>
          <t>生年月日(西暦年)：西暦で生まれた年(4桁)を入力してください</t>
        </r>
      </text>
    </comment>
    <comment ref="I24" authorId="0" shapeId="0" xr:uid="{1C355FE8-DFC7-4F49-9FA4-89870BAE5CD9}">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4" authorId="0" shapeId="0" xr:uid="{5E378AB3-62FB-4AAA-BB40-06E859D97F5B}">
      <text>
        <r>
          <rPr>
            <b/>
            <sz val="9"/>
            <color indexed="81"/>
            <rFont val="MS P ゴシック"/>
            <family val="3"/>
            <charset val="128"/>
          </rPr>
          <t>生年月日(日)：
生まれた日を入力してください</t>
        </r>
      </text>
    </comment>
    <comment ref="K24" authorId="0" shapeId="0" xr:uid="{E8027EB5-E9F0-4156-B205-71FEF2D9BFA2}">
      <text>
        <r>
          <rPr>
            <b/>
            <sz val="9"/>
            <color indexed="81"/>
            <rFont val="MS P ゴシック"/>
            <family val="3"/>
            <charset val="128"/>
          </rPr>
          <t>出場種目(個人１)：
種目を選択してください</t>
        </r>
      </text>
    </comment>
    <comment ref="L24" authorId="0" shapeId="0" xr:uid="{79FE8B1A-93B9-4F22-824B-2326842A3961}">
      <text>
        <r>
          <rPr>
            <b/>
            <sz val="9"/>
            <color indexed="81"/>
            <rFont val="MS P ゴシック"/>
            <family val="3"/>
            <charset val="128"/>
          </rPr>
          <t>ベスト記録
トラック：分
の値を入力してください</t>
        </r>
      </text>
    </comment>
    <comment ref="M24" authorId="0" shapeId="0" xr:uid="{F2204C35-1CC8-4FA9-A5F4-CE48DFA92AC2}">
      <text>
        <r>
          <rPr>
            <b/>
            <sz val="9"/>
            <color indexed="81"/>
            <rFont val="MS P ゴシック"/>
            <family val="3"/>
            <charset val="128"/>
          </rPr>
          <t>ベスト記録
トラック：秒
フィールド：m
の値を入力してください(2桁表示)</t>
        </r>
      </text>
    </comment>
    <comment ref="N24" authorId="0" shapeId="0" xr:uid="{F312D25F-595C-4EFF-95F8-0177C5F559BA}">
      <text>
        <r>
          <rPr>
            <b/>
            <sz val="9"/>
            <color indexed="81"/>
            <rFont val="MS P ゴシック"/>
            <family val="3"/>
            <charset val="128"/>
          </rPr>
          <t>ベスト記録
トラック：1/100秒
フィールド：㎝
の値を入力してください(2桁表示)</t>
        </r>
      </text>
    </comment>
    <comment ref="O24" authorId="0" shapeId="0" xr:uid="{B0DC3DC1-B91B-45C8-B587-8BB71D3C3679}">
      <text>
        <r>
          <rPr>
            <b/>
            <sz val="9"/>
            <color indexed="81"/>
            <rFont val="MS P ゴシック"/>
            <family val="3"/>
            <charset val="128"/>
          </rPr>
          <t>出場種目(個人２)：
種目を選択してください</t>
        </r>
      </text>
    </comment>
    <comment ref="P24" authorId="0" shapeId="0" xr:uid="{E21D05B9-7EB3-41BA-B5DE-AABDE20B0FD1}">
      <text>
        <r>
          <rPr>
            <b/>
            <sz val="9"/>
            <color indexed="81"/>
            <rFont val="MS P ゴシック"/>
            <family val="3"/>
            <charset val="128"/>
          </rPr>
          <t>ベスト記録
トラック：分
の値を入力してください</t>
        </r>
      </text>
    </comment>
    <comment ref="Q24" authorId="0" shapeId="0" xr:uid="{2C93C719-618F-47AB-B594-FD35D4AD51AE}">
      <text>
        <r>
          <rPr>
            <b/>
            <sz val="9"/>
            <color indexed="81"/>
            <rFont val="MS P ゴシック"/>
            <family val="3"/>
            <charset val="128"/>
          </rPr>
          <t>ベスト記録
トラック：秒
フィールド：m
の値を入力してください(2桁表示)</t>
        </r>
      </text>
    </comment>
    <comment ref="R24" authorId="0" shapeId="0" xr:uid="{38793173-0E06-4118-8265-461A64AFA24D}">
      <text>
        <r>
          <rPr>
            <b/>
            <sz val="9"/>
            <color indexed="81"/>
            <rFont val="MS P ゴシック"/>
            <family val="3"/>
            <charset val="128"/>
          </rPr>
          <t>ベスト記録
トラック：1/100秒
フィールド：㎝
の値を入力してください(2桁表示)</t>
        </r>
      </text>
    </comment>
    <comment ref="S24" authorId="0" shapeId="0" xr:uid="{86599456-CF7B-4CDF-B6E6-6B9925247CA7}">
      <text>
        <r>
          <rPr>
            <b/>
            <sz val="9"/>
            <color indexed="81"/>
            <rFont val="MS P ゴシック"/>
            <family val="3"/>
            <charset val="128"/>
          </rPr>
          <t>リレー(チーム名)：
チームに名前を付けてください。団体名の場合には記号を付記してください</t>
        </r>
      </text>
    </comment>
    <comment ref="T24" authorId="0" shapeId="0" xr:uid="{C9032466-9084-40A4-9474-36824CA20BCA}">
      <text>
        <r>
          <rPr>
            <b/>
            <sz val="9"/>
            <color indexed="81"/>
            <rFont val="MS P ゴシック"/>
            <family val="3"/>
            <charset val="128"/>
          </rPr>
          <t>リレー(種目)：
種目を選択してください</t>
        </r>
      </text>
    </comment>
    <comment ref="U24" authorId="0" shapeId="0" xr:uid="{E3EA56BB-4F07-4C44-937D-355A18F2BF03}">
      <text>
        <r>
          <rPr>
            <b/>
            <sz val="9"/>
            <color indexed="81"/>
            <rFont val="MS P ゴシック"/>
            <family val="3"/>
            <charset val="128"/>
          </rPr>
          <t>リレー(Ｐ)：
チーム内でプログラムに掲載する順番を1～6で選択してください</t>
        </r>
      </text>
    </comment>
    <comment ref="E25" authorId="0" shapeId="0" xr:uid="{E6B66515-64B4-4891-A4F2-1C29517D9538}">
      <text>
        <r>
          <rPr>
            <b/>
            <sz val="9"/>
            <color indexed="81"/>
            <rFont val="MS P ゴシック"/>
            <family val="3"/>
            <charset val="128"/>
          </rPr>
          <t>姓ﾌﾘｶﾞﾅ：
式の答が間違えなら直接入力してください</t>
        </r>
      </text>
    </comment>
    <comment ref="F25" authorId="0" shapeId="0" xr:uid="{3BA1823C-F964-4A09-8F6C-6E7A3CC6FB6B}">
      <text>
        <r>
          <rPr>
            <b/>
            <sz val="9"/>
            <color indexed="81"/>
            <rFont val="MS P ゴシック"/>
            <family val="3"/>
            <charset val="128"/>
          </rPr>
          <t>名ﾌﾘｶﾞﾅ：
式の答が間違えなら直接入力してください</t>
        </r>
      </text>
    </comment>
    <comment ref="G25" authorId="0" shapeId="0" xr:uid="{B22C26F9-4E10-490A-AE2D-1C4D4E567601}">
      <text>
        <r>
          <rPr>
            <b/>
            <sz val="9"/>
            <color indexed="81"/>
            <rFont val="MS P ゴシック"/>
            <family val="3"/>
            <charset val="128"/>
          </rPr>
          <t>学年
一般は空欄
中学生以下は選択してください</t>
        </r>
      </text>
    </comment>
    <comment ref="H25" authorId="0" shapeId="0" xr:uid="{4DE79828-20D0-475F-9A91-367A39510A47}">
      <text>
        <r>
          <rPr>
            <b/>
            <sz val="9"/>
            <color indexed="81"/>
            <rFont val="MS P ゴシック"/>
            <family val="3"/>
            <charset val="128"/>
          </rPr>
          <t>生年月日(西暦年)：西暦で生まれた年(4桁)を入力してください</t>
        </r>
      </text>
    </comment>
    <comment ref="I25" authorId="0" shapeId="0" xr:uid="{C7180010-06B3-467B-BF0E-9B5C33D46A7C}">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5" authorId="0" shapeId="0" xr:uid="{106CF6FF-3E25-4002-BE59-E609C0D2CF9D}">
      <text>
        <r>
          <rPr>
            <b/>
            <sz val="9"/>
            <color indexed="81"/>
            <rFont val="MS P ゴシック"/>
            <family val="3"/>
            <charset val="128"/>
          </rPr>
          <t>生年月日(日)：
生まれた日を入力してください</t>
        </r>
      </text>
    </comment>
    <comment ref="K25" authorId="0" shapeId="0" xr:uid="{0B5BFB94-7131-452C-9CEA-8A8ED18A2392}">
      <text>
        <r>
          <rPr>
            <b/>
            <sz val="9"/>
            <color indexed="81"/>
            <rFont val="MS P ゴシック"/>
            <family val="3"/>
            <charset val="128"/>
          </rPr>
          <t>出場種目(個人１)：
種目を選択してください</t>
        </r>
      </text>
    </comment>
    <comment ref="L25" authorId="0" shapeId="0" xr:uid="{7B4A6F00-89C9-4930-B0D2-850177E1D15B}">
      <text>
        <r>
          <rPr>
            <b/>
            <sz val="9"/>
            <color indexed="81"/>
            <rFont val="MS P ゴシック"/>
            <family val="3"/>
            <charset val="128"/>
          </rPr>
          <t>ベスト記録
トラック：分
の値を入力してください</t>
        </r>
      </text>
    </comment>
    <comment ref="M25" authorId="0" shapeId="0" xr:uid="{5D4ABA71-A079-4BCC-832C-27C2D496C954}">
      <text>
        <r>
          <rPr>
            <b/>
            <sz val="9"/>
            <color indexed="81"/>
            <rFont val="MS P ゴシック"/>
            <family val="3"/>
            <charset val="128"/>
          </rPr>
          <t>ベスト記録
トラック：秒
フィールド：m
の値を入力してください(2桁表示)</t>
        </r>
      </text>
    </comment>
    <comment ref="N25" authorId="0" shapeId="0" xr:uid="{6CB1DB98-0E1E-4457-8104-0E6953D8903B}">
      <text>
        <r>
          <rPr>
            <b/>
            <sz val="9"/>
            <color indexed="81"/>
            <rFont val="MS P ゴシック"/>
            <family val="3"/>
            <charset val="128"/>
          </rPr>
          <t>ベスト記録
トラック：1/100秒
フィールド：㎝
の値を入力してください(2桁表示)</t>
        </r>
      </text>
    </comment>
    <comment ref="O25" authorId="0" shapeId="0" xr:uid="{ADE28318-082C-450C-8FB6-A9B796FDE226}">
      <text>
        <r>
          <rPr>
            <b/>
            <sz val="9"/>
            <color indexed="81"/>
            <rFont val="MS P ゴシック"/>
            <family val="3"/>
            <charset val="128"/>
          </rPr>
          <t>出場種目(個人２)：
種目を選択してください</t>
        </r>
      </text>
    </comment>
    <comment ref="P25" authorId="0" shapeId="0" xr:uid="{CDCBDCE5-1A94-4BB9-9ED4-7A9C07CE2189}">
      <text>
        <r>
          <rPr>
            <b/>
            <sz val="9"/>
            <color indexed="81"/>
            <rFont val="MS P ゴシック"/>
            <family val="3"/>
            <charset val="128"/>
          </rPr>
          <t>ベスト記録
トラック：分
の値を入力してください</t>
        </r>
      </text>
    </comment>
    <comment ref="Q25" authorId="0" shapeId="0" xr:uid="{5BD44151-866C-408E-A158-3822D2E7E918}">
      <text>
        <r>
          <rPr>
            <b/>
            <sz val="9"/>
            <color indexed="81"/>
            <rFont val="MS P ゴシック"/>
            <family val="3"/>
            <charset val="128"/>
          </rPr>
          <t>ベスト記録
トラック：秒
フィールド：m
の値を入力してください(2桁表示)</t>
        </r>
      </text>
    </comment>
    <comment ref="R25" authorId="0" shapeId="0" xr:uid="{2A4DD4C3-5AF1-4347-8D28-E8752AAB6983}">
      <text>
        <r>
          <rPr>
            <b/>
            <sz val="9"/>
            <color indexed="81"/>
            <rFont val="MS P ゴシック"/>
            <family val="3"/>
            <charset val="128"/>
          </rPr>
          <t>ベスト記録
トラック：1/100秒
フィールド：㎝
の値を入力してください(2桁表示)</t>
        </r>
      </text>
    </comment>
    <comment ref="S25" authorId="0" shapeId="0" xr:uid="{D70D1870-98A2-4192-9BCE-F389DA9FE9A5}">
      <text>
        <r>
          <rPr>
            <b/>
            <sz val="9"/>
            <color indexed="81"/>
            <rFont val="MS P ゴシック"/>
            <family val="3"/>
            <charset val="128"/>
          </rPr>
          <t>リレー(チーム名)：
チームに名前を付けてください。団体名の場合には記号を付記してください</t>
        </r>
      </text>
    </comment>
    <comment ref="T25" authorId="0" shapeId="0" xr:uid="{4DFAA308-4947-440C-8606-90DFB05D3340}">
      <text>
        <r>
          <rPr>
            <b/>
            <sz val="9"/>
            <color indexed="81"/>
            <rFont val="MS P ゴシック"/>
            <family val="3"/>
            <charset val="128"/>
          </rPr>
          <t>リレー(種目)：
種目を選択してください</t>
        </r>
      </text>
    </comment>
    <comment ref="U25" authorId="0" shapeId="0" xr:uid="{151DA5CD-46FE-4BCF-B66D-FABE52F30CDE}">
      <text>
        <r>
          <rPr>
            <b/>
            <sz val="9"/>
            <color indexed="81"/>
            <rFont val="MS P ゴシック"/>
            <family val="3"/>
            <charset val="128"/>
          </rPr>
          <t>リレー(Ｐ)：
チーム内でプログラムに掲載する順番を1～6で選択してください</t>
        </r>
      </text>
    </comment>
    <comment ref="E26" authorId="0" shapeId="0" xr:uid="{AAF8BA94-C176-40AB-B2FB-86A36FF4E6A0}">
      <text>
        <r>
          <rPr>
            <b/>
            <sz val="9"/>
            <color indexed="81"/>
            <rFont val="MS P ゴシック"/>
            <family val="3"/>
            <charset val="128"/>
          </rPr>
          <t>姓ﾌﾘｶﾞﾅ：
式の答が間違えなら直接入力してください</t>
        </r>
      </text>
    </comment>
    <comment ref="F26" authorId="0" shapeId="0" xr:uid="{5F9AC93E-81D3-4211-A596-72381A9B4D26}">
      <text>
        <r>
          <rPr>
            <b/>
            <sz val="9"/>
            <color indexed="81"/>
            <rFont val="MS P ゴシック"/>
            <family val="3"/>
            <charset val="128"/>
          </rPr>
          <t>名ﾌﾘｶﾞﾅ：
式の答が間違えなら直接入力してください</t>
        </r>
      </text>
    </comment>
    <comment ref="G26" authorId="0" shapeId="0" xr:uid="{F7036819-FCA6-4173-9668-73E8FEE48B75}">
      <text>
        <r>
          <rPr>
            <b/>
            <sz val="9"/>
            <color indexed="81"/>
            <rFont val="MS P ゴシック"/>
            <family val="3"/>
            <charset val="128"/>
          </rPr>
          <t>学年
一般は空欄
中学生以下は選択してください</t>
        </r>
      </text>
    </comment>
    <comment ref="H26" authorId="0" shapeId="0" xr:uid="{5ABB2D43-3554-419A-A75B-D77C7FF6EBFA}">
      <text>
        <r>
          <rPr>
            <b/>
            <sz val="9"/>
            <color indexed="81"/>
            <rFont val="MS P ゴシック"/>
            <family val="3"/>
            <charset val="128"/>
          </rPr>
          <t>生年月日(西暦年)：西暦で生まれた年(4桁)を入力してください</t>
        </r>
      </text>
    </comment>
    <comment ref="I26" authorId="0" shapeId="0" xr:uid="{16BDA25C-7CD8-4E64-AC98-3CBE06B7841E}">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6" authorId="0" shapeId="0" xr:uid="{5BAC4EC7-1FA2-4432-873D-2A6DFB75DBBE}">
      <text>
        <r>
          <rPr>
            <b/>
            <sz val="9"/>
            <color indexed="81"/>
            <rFont val="MS P ゴシック"/>
            <family val="3"/>
            <charset val="128"/>
          </rPr>
          <t>生年月日(日)：
生まれた日を入力してください</t>
        </r>
      </text>
    </comment>
    <comment ref="K26" authorId="0" shapeId="0" xr:uid="{A6BB7F28-A3DC-4ECA-BEA5-26306C6127BB}">
      <text>
        <r>
          <rPr>
            <b/>
            <sz val="9"/>
            <color indexed="81"/>
            <rFont val="MS P ゴシック"/>
            <family val="3"/>
            <charset val="128"/>
          </rPr>
          <t>出場種目(個人１)：
種目を選択してください</t>
        </r>
      </text>
    </comment>
    <comment ref="L26" authorId="0" shapeId="0" xr:uid="{E611578C-7A29-4825-8F99-C4D6881D5838}">
      <text>
        <r>
          <rPr>
            <b/>
            <sz val="9"/>
            <color indexed="81"/>
            <rFont val="MS P ゴシック"/>
            <family val="3"/>
            <charset val="128"/>
          </rPr>
          <t>ベスト記録
トラック：分
の値を入力してください</t>
        </r>
      </text>
    </comment>
    <comment ref="M26" authorId="0" shapeId="0" xr:uid="{D4312198-0885-4848-91E9-15B043BC383D}">
      <text>
        <r>
          <rPr>
            <b/>
            <sz val="9"/>
            <color indexed="81"/>
            <rFont val="MS P ゴシック"/>
            <family val="3"/>
            <charset val="128"/>
          </rPr>
          <t>ベスト記録
トラック：秒
フィールド：m
の値を入力してください(2桁表示)</t>
        </r>
      </text>
    </comment>
    <comment ref="N26" authorId="0" shapeId="0" xr:uid="{EFA6E816-6955-4AF7-BE6E-E900583372A8}">
      <text>
        <r>
          <rPr>
            <b/>
            <sz val="9"/>
            <color indexed="81"/>
            <rFont val="MS P ゴシック"/>
            <family val="3"/>
            <charset val="128"/>
          </rPr>
          <t>ベスト記録
トラック：1/100秒
フィールド：㎝
の値を入力してください(2桁表示)</t>
        </r>
      </text>
    </comment>
    <comment ref="O26" authorId="0" shapeId="0" xr:uid="{20B305C3-AE37-471D-9D38-6978E0EAD273}">
      <text>
        <r>
          <rPr>
            <b/>
            <sz val="9"/>
            <color indexed="81"/>
            <rFont val="MS P ゴシック"/>
            <family val="3"/>
            <charset val="128"/>
          </rPr>
          <t>出場種目(個人２)：
種目を選択してください</t>
        </r>
      </text>
    </comment>
    <comment ref="P26" authorId="0" shapeId="0" xr:uid="{C3A7AF37-45A3-40ED-A7B7-B13E118B43A6}">
      <text>
        <r>
          <rPr>
            <b/>
            <sz val="9"/>
            <color indexed="81"/>
            <rFont val="MS P ゴシック"/>
            <family val="3"/>
            <charset val="128"/>
          </rPr>
          <t>ベスト記録
トラック：分
の値を入力してください</t>
        </r>
      </text>
    </comment>
    <comment ref="Q26" authorId="0" shapeId="0" xr:uid="{CAFE93AF-9FE4-4882-B621-C5F76347EEE3}">
      <text>
        <r>
          <rPr>
            <b/>
            <sz val="9"/>
            <color indexed="81"/>
            <rFont val="MS P ゴシック"/>
            <family val="3"/>
            <charset val="128"/>
          </rPr>
          <t>ベスト記録
トラック：秒
フィールド：m
の値を入力してください(2桁表示)</t>
        </r>
      </text>
    </comment>
    <comment ref="R26" authorId="0" shapeId="0" xr:uid="{E97C4D71-C398-4F64-9791-43CC67420ED4}">
      <text>
        <r>
          <rPr>
            <b/>
            <sz val="9"/>
            <color indexed="81"/>
            <rFont val="MS P ゴシック"/>
            <family val="3"/>
            <charset val="128"/>
          </rPr>
          <t>ベスト記録
トラック：1/100秒
フィールド：㎝
の値を入力してください(2桁表示)</t>
        </r>
      </text>
    </comment>
    <comment ref="S26" authorId="0" shapeId="0" xr:uid="{38AB4C3D-9CA9-428C-87CA-2F4F435F42EA}">
      <text>
        <r>
          <rPr>
            <b/>
            <sz val="9"/>
            <color indexed="81"/>
            <rFont val="MS P ゴシック"/>
            <family val="3"/>
            <charset val="128"/>
          </rPr>
          <t>リレー(チーム名)：
チームに名前を付けてください。団体名の場合には記号を付記してください</t>
        </r>
      </text>
    </comment>
    <comment ref="T26" authorId="0" shapeId="0" xr:uid="{6A88D55C-8CAB-408D-BA5F-5F1E9FA34EF5}">
      <text>
        <r>
          <rPr>
            <b/>
            <sz val="9"/>
            <color indexed="81"/>
            <rFont val="MS P ゴシック"/>
            <family val="3"/>
            <charset val="128"/>
          </rPr>
          <t>リレー(種目)：
種目を選択してください</t>
        </r>
      </text>
    </comment>
    <comment ref="U26" authorId="0" shapeId="0" xr:uid="{8F5A2DED-14A8-4431-9277-9D709140D0B7}">
      <text>
        <r>
          <rPr>
            <b/>
            <sz val="9"/>
            <color indexed="81"/>
            <rFont val="MS P ゴシック"/>
            <family val="3"/>
            <charset val="128"/>
          </rPr>
          <t>リレー(Ｐ)：
チーム内でプログラムに掲載する順番を1～6で選択してください</t>
        </r>
      </text>
    </comment>
    <comment ref="E27" authorId="0" shapeId="0" xr:uid="{41405EF8-64F6-40C6-9072-E35F46EFDB1E}">
      <text>
        <r>
          <rPr>
            <b/>
            <sz val="9"/>
            <color indexed="81"/>
            <rFont val="MS P ゴシック"/>
            <family val="3"/>
            <charset val="128"/>
          </rPr>
          <t>姓ﾌﾘｶﾞﾅ：
式の答が間違えなら直接入力してください</t>
        </r>
      </text>
    </comment>
    <comment ref="F27" authorId="0" shapeId="0" xr:uid="{407AA54A-D5EF-45DD-944F-8EC3CF8FFBF7}">
      <text>
        <r>
          <rPr>
            <b/>
            <sz val="9"/>
            <color indexed="81"/>
            <rFont val="MS P ゴシック"/>
            <family val="3"/>
            <charset val="128"/>
          </rPr>
          <t>名ﾌﾘｶﾞﾅ：
式の答が間違えなら直接入力してください</t>
        </r>
      </text>
    </comment>
    <comment ref="G27" authorId="0" shapeId="0" xr:uid="{8542557C-0C23-43F8-85C2-5CF09473D0C2}">
      <text>
        <r>
          <rPr>
            <b/>
            <sz val="9"/>
            <color indexed="81"/>
            <rFont val="MS P ゴシック"/>
            <family val="3"/>
            <charset val="128"/>
          </rPr>
          <t>学年
一般は空欄
中学生以下は選択してください</t>
        </r>
      </text>
    </comment>
    <comment ref="H27" authorId="0" shapeId="0" xr:uid="{D739FD02-B56A-4F9E-B1CF-4B83646FB53F}">
      <text>
        <r>
          <rPr>
            <b/>
            <sz val="9"/>
            <color indexed="81"/>
            <rFont val="MS P ゴシック"/>
            <family val="3"/>
            <charset val="128"/>
          </rPr>
          <t>生年月日(西暦年)：西暦で生まれた年(4桁)を入力してください</t>
        </r>
      </text>
    </comment>
    <comment ref="I27" authorId="0" shapeId="0" xr:uid="{3ABADDDF-73F5-476A-AA32-E5B1BEEA1333}">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7" authorId="0" shapeId="0" xr:uid="{D18E13D5-10D5-47F7-94E1-82D39284EA6B}">
      <text>
        <r>
          <rPr>
            <b/>
            <sz val="9"/>
            <color indexed="81"/>
            <rFont val="MS P ゴシック"/>
            <family val="3"/>
            <charset val="128"/>
          </rPr>
          <t>生年月日(日)：
生まれた日を入力してください</t>
        </r>
      </text>
    </comment>
    <comment ref="K27" authorId="0" shapeId="0" xr:uid="{6B9785FB-C65D-4ACB-99D0-472C9793F0E6}">
      <text>
        <r>
          <rPr>
            <b/>
            <sz val="9"/>
            <color indexed="81"/>
            <rFont val="MS P ゴシック"/>
            <family val="3"/>
            <charset val="128"/>
          </rPr>
          <t>出場種目(個人１)：
種目を選択してください</t>
        </r>
      </text>
    </comment>
    <comment ref="L27" authorId="0" shapeId="0" xr:uid="{41AE9D99-673F-406A-874A-D1EE22B49C94}">
      <text>
        <r>
          <rPr>
            <b/>
            <sz val="9"/>
            <color indexed="81"/>
            <rFont val="MS P ゴシック"/>
            <family val="3"/>
            <charset val="128"/>
          </rPr>
          <t>ベスト記録
トラック：分
の値を入力してください</t>
        </r>
      </text>
    </comment>
    <comment ref="M27" authorId="0" shapeId="0" xr:uid="{0E0B039B-4C3B-4ECE-B3D1-E0D9014CDC51}">
      <text>
        <r>
          <rPr>
            <b/>
            <sz val="9"/>
            <color indexed="81"/>
            <rFont val="MS P ゴシック"/>
            <family val="3"/>
            <charset val="128"/>
          </rPr>
          <t>ベスト記録
トラック：秒
フィールド：m
の値を入力してください(2桁表示)</t>
        </r>
      </text>
    </comment>
    <comment ref="N27" authorId="0" shapeId="0" xr:uid="{D12351F9-B5A8-4505-A5E9-C58AB89DCB27}">
      <text>
        <r>
          <rPr>
            <b/>
            <sz val="9"/>
            <color indexed="81"/>
            <rFont val="MS P ゴシック"/>
            <family val="3"/>
            <charset val="128"/>
          </rPr>
          <t>ベスト記録
トラック：1/100秒
フィールド：㎝
の値を入力してください(2桁表示)</t>
        </r>
      </text>
    </comment>
    <comment ref="O27" authorId="0" shapeId="0" xr:uid="{6B16E438-32D4-46B2-BDB6-84DF9EE03DB4}">
      <text>
        <r>
          <rPr>
            <b/>
            <sz val="9"/>
            <color indexed="81"/>
            <rFont val="MS P ゴシック"/>
            <family val="3"/>
            <charset val="128"/>
          </rPr>
          <t>出場種目(個人２)：
種目を選択してください</t>
        </r>
      </text>
    </comment>
    <comment ref="P27" authorId="0" shapeId="0" xr:uid="{4D7D279B-0B4F-47ED-B030-EA73A00BDCB4}">
      <text>
        <r>
          <rPr>
            <b/>
            <sz val="9"/>
            <color indexed="81"/>
            <rFont val="MS P ゴシック"/>
            <family val="3"/>
            <charset val="128"/>
          </rPr>
          <t>ベスト記録
トラック：分
の値を入力してください</t>
        </r>
      </text>
    </comment>
    <comment ref="Q27" authorId="0" shapeId="0" xr:uid="{9859ED5D-40A0-4C00-B192-BF9400C7B008}">
      <text>
        <r>
          <rPr>
            <b/>
            <sz val="9"/>
            <color indexed="81"/>
            <rFont val="MS P ゴシック"/>
            <family val="3"/>
            <charset val="128"/>
          </rPr>
          <t>ベスト記録
トラック：秒
フィールド：m
の値を入力してください(2桁表示)</t>
        </r>
      </text>
    </comment>
    <comment ref="R27" authorId="0" shapeId="0" xr:uid="{ACC487B3-5464-49D2-A264-B51674654368}">
      <text>
        <r>
          <rPr>
            <b/>
            <sz val="9"/>
            <color indexed="81"/>
            <rFont val="MS P ゴシック"/>
            <family val="3"/>
            <charset val="128"/>
          </rPr>
          <t>ベスト記録
トラック：1/100秒
フィールド：㎝
の値を入力してください(2桁表示)</t>
        </r>
      </text>
    </comment>
    <comment ref="S27" authorId="0" shapeId="0" xr:uid="{B317E6AF-AFAC-4D6C-A2B2-23108B490AD5}">
      <text>
        <r>
          <rPr>
            <b/>
            <sz val="9"/>
            <color indexed="81"/>
            <rFont val="MS P ゴシック"/>
            <family val="3"/>
            <charset val="128"/>
          </rPr>
          <t>リレー(チーム名)：
チームに名前を付けてください。団体名の場合には記号を付記してください</t>
        </r>
      </text>
    </comment>
    <comment ref="T27" authorId="0" shapeId="0" xr:uid="{44DCBDBC-9103-470B-9B1C-90E6028FDB0D}">
      <text>
        <r>
          <rPr>
            <b/>
            <sz val="9"/>
            <color indexed="81"/>
            <rFont val="MS P ゴシック"/>
            <family val="3"/>
            <charset val="128"/>
          </rPr>
          <t>リレー(種目)：
種目を選択してください</t>
        </r>
      </text>
    </comment>
    <comment ref="U27" authorId="0" shapeId="0" xr:uid="{8D3ED3C4-762D-4AF3-BDC7-2615FA2FE53A}">
      <text>
        <r>
          <rPr>
            <b/>
            <sz val="9"/>
            <color indexed="81"/>
            <rFont val="MS P ゴシック"/>
            <family val="3"/>
            <charset val="128"/>
          </rPr>
          <t>リレー(Ｐ)：
チーム内でプログラムに掲載する順番を1～6で選択してください</t>
        </r>
      </text>
    </comment>
    <comment ref="E28" authorId="0" shapeId="0" xr:uid="{7CDCCE6D-2C77-4E5A-A43E-739F23E8564E}">
      <text>
        <r>
          <rPr>
            <b/>
            <sz val="9"/>
            <color indexed="81"/>
            <rFont val="MS P ゴシック"/>
            <family val="3"/>
            <charset val="128"/>
          </rPr>
          <t>姓ﾌﾘｶﾞﾅ：
式の答が間違えなら直接入力してください</t>
        </r>
      </text>
    </comment>
    <comment ref="F28" authorId="0" shapeId="0" xr:uid="{7E7F07F8-E5C0-4FF3-8FFB-FEE3BF514320}">
      <text>
        <r>
          <rPr>
            <b/>
            <sz val="9"/>
            <color indexed="81"/>
            <rFont val="MS P ゴシック"/>
            <family val="3"/>
            <charset val="128"/>
          </rPr>
          <t>名ﾌﾘｶﾞﾅ：
式の答が間違えなら直接入力してください</t>
        </r>
      </text>
    </comment>
    <comment ref="G28" authorId="0" shapeId="0" xr:uid="{D147FB49-62D2-4474-A7DB-955B263C6105}">
      <text>
        <r>
          <rPr>
            <b/>
            <sz val="9"/>
            <color indexed="81"/>
            <rFont val="MS P ゴシック"/>
            <family val="3"/>
            <charset val="128"/>
          </rPr>
          <t>学年
一般は空欄
中学生以下は選択してください</t>
        </r>
      </text>
    </comment>
    <comment ref="H28" authorId="0" shapeId="0" xr:uid="{F4E11168-C04C-47B0-9328-985BA25CD727}">
      <text>
        <r>
          <rPr>
            <b/>
            <sz val="9"/>
            <color indexed="81"/>
            <rFont val="MS P ゴシック"/>
            <family val="3"/>
            <charset val="128"/>
          </rPr>
          <t>生年月日(西暦年)：西暦で生まれた年(4桁)を入力してください</t>
        </r>
      </text>
    </comment>
    <comment ref="I28" authorId="0" shapeId="0" xr:uid="{50F193DE-FC93-4EC4-9688-F6C95DF33A00}">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8" authorId="0" shapeId="0" xr:uid="{953ED14B-0DBA-44A7-8A58-3585B0633B40}">
      <text>
        <r>
          <rPr>
            <b/>
            <sz val="9"/>
            <color indexed="81"/>
            <rFont val="MS P ゴシック"/>
            <family val="3"/>
            <charset val="128"/>
          </rPr>
          <t>生年月日(日)：
生まれた日を入力してください</t>
        </r>
      </text>
    </comment>
    <comment ref="K28" authorId="0" shapeId="0" xr:uid="{BDDA3F56-1615-4C8F-B268-BC8E3C5CF158}">
      <text>
        <r>
          <rPr>
            <b/>
            <sz val="9"/>
            <color indexed="81"/>
            <rFont val="MS P ゴシック"/>
            <family val="3"/>
            <charset val="128"/>
          </rPr>
          <t>出場種目(個人１)：
種目を選択してください</t>
        </r>
      </text>
    </comment>
    <comment ref="L28" authorId="0" shapeId="0" xr:uid="{9BAAEF30-960D-4E6B-956F-21D26274A30B}">
      <text>
        <r>
          <rPr>
            <b/>
            <sz val="9"/>
            <color indexed="81"/>
            <rFont val="MS P ゴシック"/>
            <family val="3"/>
            <charset val="128"/>
          </rPr>
          <t>ベスト記録
トラック：分
の値を入力してください</t>
        </r>
      </text>
    </comment>
    <comment ref="M28" authorId="0" shapeId="0" xr:uid="{3549F133-12AB-4D9F-80CB-378461B1B7D9}">
      <text>
        <r>
          <rPr>
            <b/>
            <sz val="9"/>
            <color indexed="81"/>
            <rFont val="MS P ゴシック"/>
            <family val="3"/>
            <charset val="128"/>
          </rPr>
          <t>ベスト記録
トラック：秒
フィールド：m
の値を入力してください(2桁表示)</t>
        </r>
      </text>
    </comment>
    <comment ref="N28" authorId="0" shapeId="0" xr:uid="{116DE19D-CE47-45DD-B9DD-E7EF19E9BEA6}">
      <text>
        <r>
          <rPr>
            <b/>
            <sz val="9"/>
            <color indexed="81"/>
            <rFont val="MS P ゴシック"/>
            <family val="3"/>
            <charset val="128"/>
          </rPr>
          <t>ベスト記録
トラック：1/100秒
フィールド：㎝
の値を入力してください(2桁表示)</t>
        </r>
      </text>
    </comment>
    <comment ref="O28" authorId="0" shapeId="0" xr:uid="{E4095934-CE61-4051-938B-4B4553D8828C}">
      <text>
        <r>
          <rPr>
            <b/>
            <sz val="9"/>
            <color indexed="81"/>
            <rFont val="MS P ゴシック"/>
            <family val="3"/>
            <charset val="128"/>
          </rPr>
          <t>出場種目(個人２)：
種目を選択してください</t>
        </r>
      </text>
    </comment>
    <comment ref="P28" authorId="0" shapeId="0" xr:uid="{2DB4B316-5D1D-4EF7-ACF0-68123DB9D632}">
      <text>
        <r>
          <rPr>
            <b/>
            <sz val="9"/>
            <color indexed="81"/>
            <rFont val="MS P ゴシック"/>
            <family val="3"/>
            <charset val="128"/>
          </rPr>
          <t>ベスト記録
トラック：分
の値を入力してください</t>
        </r>
      </text>
    </comment>
    <comment ref="Q28" authorId="0" shapeId="0" xr:uid="{53026FC2-D2C4-4407-B323-907A3D78DF1F}">
      <text>
        <r>
          <rPr>
            <b/>
            <sz val="9"/>
            <color indexed="81"/>
            <rFont val="MS P ゴシック"/>
            <family val="3"/>
            <charset val="128"/>
          </rPr>
          <t>ベスト記録
トラック：秒
フィールド：m
の値を入力してください(2桁表示)</t>
        </r>
      </text>
    </comment>
    <comment ref="R28" authorId="0" shapeId="0" xr:uid="{E364BB54-56FC-4AAF-80EE-F7F4B3A80EC8}">
      <text>
        <r>
          <rPr>
            <b/>
            <sz val="9"/>
            <color indexed="81"/>
            <rFont val="MS P ゴシック"/>
            <family val="3"/>
            <charset val="128"/>
          </rPr>
          <t>ベスト記録
トラック：1/100秒
フィールド：㎝
の値を入力してください(2桁表示)</t>
        </r>
      </text>
    </comment>
    <comment ref="S28" authorId="0" shapeId="0" xr:uid="{9E2B73B8-C46E-4EA7-A784-7A630E055B6E}">
      <text>
        <r>
          <rPr>
            <b/>
            <sz val="9"/>
            <color indexed="81"/>
            <rFont val="MS P ゴシック"/>
            <family val="3"/>
            <charset val="128"/>
          </rPr>
          <t>リレー(チーム名)：
チームに名前を付けてください。団体名の場合には記号を付記してください</t>
        </r>
      </text>
    </comment>
    <comment ref="T28" authorId="0" shapeId="0" xr:uid="{A951AF8C-5653-4718-A537-87F20827EAD8}">
      <text>
        <r>
          <rPr>
            <b/>
            <sz val="9"/>
            <color indexed="81"/>
            <rFont val="MS P ゴシック"/>
            <family val="3"/>
            <charset val="128"/>
          </rPr>
          <t>リレー(種目)：
種目を選択してください</t>
        </r>
      </text>
    </comment>
    <comment ref="U28" authorId="0" shapeId="0" xr:uid="{4C23853E-CF6E-44A6-A0B0-6AE1CF771A8F}">
      <text>
        <r>
          <rPr>
            <b/>
            <sz val="9"/>
            <color indexed="81"/>
            <rFont val="MS P ゴシック"/>
            <family val="3"/>
            <charset val="128"/>
          </rPr>
          <t>リレー(Ｐ)：
チーム内でプログラムに掲載する順番を1～6で選択してください</t>
        </r>
      </text>
    </comment>
    <comment ref="E29" authorId="0" shapeId="0" xr:uid="{4017C47C-733D-4BE2-8D92-9866EEF40FAB}">
      <text>
        <r>
          <rPr>
            <b/>
            <sz val="9"/>
            <color indexed="81"/>
            <rFont val="MS P ゴシック"/>
            <family val="3"/>
            <charset val="128"/>
          </rPr>
          <t>姓ﾌﾘｶﾞﾅ：
式の答が間違えなら直接入力してください</t>
        </r>
      </text>
    </comment>
    <comment ref="F29" authorId="0" shapeId="0" xr:uid="{C385A755-6C74-42EB-BADF-73E3D91C4D33}">
      <text>
        <r>
          <rPr>
            <b/>
            <sz val="9"/>
            <color indexed="81"/>
            <rFont val="MS P ゴシック"/>
            <family val="3"/>
            <charset val="128"/>
          </rPr>
          <t>名ﾌﾘｶﾞﾅ：
式の答が間違えなら直接入力してください</t>
        </r>
      </text>
    </comment>
    <comment ref="G29" authorId="0" shapeId="0" xr:uid="{255239EE-2D2B-4723-B7AB-1D3FB28F9A8E}">
      <text>
        <r>
          <rPr>
            <b/>
            <sz val="9"/>
            <color indexed="81"/>
            <rFont val="MS P ゴシック"/>
            <family val="3"/>
            <charset val="128"/>
          </rPr>
          <t>学年
一般は空欄
中学生以下は選択してください</t>
        </r>
      </text>
    </comment>
    <comment ref="H29" authorId="0" shapeId="0" xr:uid="{73E2CD33-68EC-4E58-A908-BF9DB422EA7D}">
      <text>
        <r>
          <rPr>
            <b/>
            <sz val="9"/>
            <color indexed="81"/>
            <rFont val="MS P ゴシック"/>
            <family val="3"/>
            <charset val="128"/>
          </rPr>
          <t>生年月日(西暦年)：西暦で生まれた年(4桁)を入力してください</t>
        </r>
      </text>
    </comment>
    <comment ref="I29" authorId="0" shapeId="0" xr:uid="{6BEC5B18-3335-4A1E-B9A1-BAF6AF729247}">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29" authorId="0" shapeId="0" xr:uid="{E47002B2-671D-4AA6-8015-4DC3C70A6C66}">
      <text>
        <r>
          <rPr>
            <b/>
            <sz val="9"/>
            <color indexed="81"/>
            <rFont val="MS P ゴシック"/>
            <family val="3"/>
            <charset val="128"/>
          </rPr>
          <t>生年月日(日)：
生まれた日を入力してください</t>
        </r>
      </text>
    </comment>
    <comment ref="K29" authorId="0" shapeId="0" xr:uid="{C68360E8-489E-4923-9DB5-EBFBD4C26F21}">
      <text>
        <r>
          <rPr>
            <b/>
            <sz val="9"/>
            <color indexed="81"/>
            <rFont val="MS P ゴシック"/>
            <family val="3"/>
            <charset val="128"/>
          </rPr>
          <t>出場種目(個人１)：
種目を選択してください</t>
        </r>
      </text>
    </comment>
    <comment ref="L29" authorId="0" shapeId="0" xr:uid="{A8ED0299-BAEE-4623-B966-1D25D3EB26D4}">
      <text>
        <r>
          <rPr>
            <b/>
            <sz val="9"/>
            <color indexed="81"/>
            <rFont val="MS P ゴシック"/>
            <family val="3"/>
            <charset val="128"/>
          </rPr>
          <t>ベスト記録
トラック：分
の値を入力してください</t>
        </r>
      </text>
    </comment>
    <comment ref="M29" authorId="0" shapeId="0" xr:uid="{A39AFBDC-5F98-4645-8DFE-CE28FFCB081F}">
      <text>
        <r>
          <rPr>
            <b/>
            <sz val="9"/>
            <color indexed="81"/>
            <rFont val="MS P ゴシック"/>
            <family val="3"/>
            <charset val="128"/>
          </rPr>
          <t>ベスト記録
トラック：秒
フィールド：m
の値を入力してください(2桁表示)</t>
        </r>
      </text>
    </comment>
    <comment ref="N29" authorId="0" shapeId="0" xr:uid="{4FDED9B4-F0A3-4683-99EE-3476EEC0D85F}">
      <text>
        <r>
          <rPr>
            <b/>
            <sz val="9"/>
            <color indexed="81"/>
            <rFont val="MS P ゴシック"/>
            <family val="3"/>
            <charset val="128"/>
          </rPr>
          <t>ベスト記録
トラック：1/100秒
フィールド：㎝
の値を入力してください(2桁表示)</t>
        </r>
      </text>
    </comment>
    <comment ref="O29" authorId="0" shapeId="0" xr:uid="{91C7541E-AF7D-465B-8C40-64D6FBBE339F}">
      <text>
        <r>
          <rPr>
            <b/>
            <sz val="9"/>
            <color indexed="81"/>
            <rFont val="MS P ゴシック"/>
            <family val="3"/>
            <charset val="128"/>
          </rPr>
          <t>出場種目(個人２)：
種目を選択してください</t>
        </r>
      </text>
    </comment>
    <comment ref="P29" authorId="0" shapeId="0" xr:uid="{A3475BA9-E04C-4925-B8D2-2194303285BE}">
      <text>
        <r>
          <rPr>
            <b/>
            <sz val="9"/>
            <color indexed="81"/>
            <rFont val="MS P ゴシック"/>
            <family val="3"/>
            <charset val="128"/>
          </rPr>
          <t>ベスト記録
トラック：分
の値を入力してください</t>
        </r>
      </text>
    </comment>
    <comment ref="Q29" authorId="0" shapeId="0" xr:uid="{8CB6D853-AC06-4C0F-8735-41E5CA7D07F3}">
      <text>
        <r>
          <rPr>
            <b/>
            <sz val="9"/>
            <color indexed="81"/>
            <rFont val="MS P ゴシック"/>
            <family val="3"/>
            <charset val="128"/>
          </rPr>
          <t>ベスト記録
トラック：秒
フィールド：m
の値を入力してください(2桁表示)</t>
        </r>
      </text>
    </comment>
    <comment ref="R29" authorId="0" shapeId="0" xr:uid="{C4A24676-F4FD-4BEB-A519-1359FCBA07DC}">
      <text>
        <r>
          <rPr>
            <b/>
            <sz val="9"/>
            <color indexed="81"/>
            <rFont val="MS P ゴシック"/>
            <family val="3"/>
            <charset val="128"/>
          </rPr>
          <t>ベスト記録
トラック：1/100秒
フィールド：㎝
の値を入力してください(2桁表示)</t>
        </r>
      </text>
    </comment>
    <comment ref="S29" authorId="0" shapeId="0" xr:uid="{758DEDB8-86D4-4F6F-8A5C-82072DB5A6A9}">
      <text>
        <r>
          <rPr>
            <b/>
            <sz val="9"/>
            <color indexed="81"/>
            <rFont val="MS P ゴシック"/>
            <family val="3"/>
            <charset val="128"/>
          </rPr>
          <t>リレー(チーム名)：
チームに名前を付けてください。団体名の場合には記号を付記してください</t>
        </r>
      </text>
    </comment>
    <comment ref="T29" authorId="0" shapeId="0" xr:uid="{F493F342-68EB-43CE-8FB4-E8B700C59B69}">
      <text>
        <r>
          <rPr>
            <b/>
            <sz val="9"/>
            <color indexed="81"/>
            <rFont val="MS P ゴシック"/>
            <family val="3"/>
            <charset val="128"/>
          </rPr>
          <t>リレー(種目)：
種目を選択してください</t>
        </r>
      </text>
    </comment>
    <comment ref="U29" authorId="0" shapeId="0" xr:uid="{A3C83F4D-43AF-478C-AF03-112BA6956F9C}">
      <text>
        <r>
          <rPr>
            <b/>
            <sz val="9"/>
            <color indexed="81"/>
            <rFont val="MS P ゴシック"/>
            <family val="3"/>
            <charset val="128"/>
          </rPr>
          <t>リレー(Ｐ)：
チーム内でプログラムに掲載する順番を1～6で選択してください</t>
        </r>
      </text>
    </comment>
    <comment ref="E30" authorId="0" shapeId="0" xr:uid="{437B0790-7412-4E23-A68C-ACD76C6DF148}">
      <text>
        <r>
          <rPr>
            <b/>
            <sz val="9"/>
            <color indexed="81"/>
            <rFont val="MS P ゴシック"/>
            <family val="3"/>
            <charset val="128"/>
          </rPr>
          <t>姓ﾌﾘｶﾞﾅ：
式の答が間違えなら直接入力してください</t>
        </r>
      </text>
    </comment>
    <comment ref="F30" authorId="0" shapeId="0" xr:uid="{0B8DF618-8E76-4892-B5CA-EBA336EDCF80}">
      <text>
        <r>
          <rPr>
            <b/>
            <sz val="9"/>
            <color indexed="81"/>
            <rFont val="MS P ゴシック"/>
            <family val="3"/>
            <charset val="128"/>
          </rPr>
          <t>名ﾌﾘｶﾞﾅ：
式の答が間違えなら直接入力してください</t>
        </r>
      </text>
    </comment>
    <comment ref="G30" authorId="0" shapeId="0" xr:uid="{0396AEB4-596E-4351-95DE-41E4D2FBC081}">
      <text>
        <r>
          <rPr>
            <b/>
            <sz val="9"/>
            <color indexed="81"/>
            <rFont val="MS P ゴシック"/>
            <family val="3"/>
            <charset val="128"/>
          </rPr>
          <t>学年
一般は空欄
中学生以下は選択してください</t>
        </r>
      </text>
    </comment>
    <comment ref="H30" authorId="0" shapeId="0" xr:uid="{F5262D1E-2C61-4274-94A1-A1194083B6D4}">
      <text>
        <r>
          <rPr>
            <b/>
            <sz val="9"/>
            <color indexed="81"/>
            <rFont val="MS P ゴシック"/>
            <family val="3"/>
            <charset val="128"/>
          </rPr>
          <t>生年月日(西暦年)：西暦で生まれた年(4桁)を入力してください</t>
        </r>
      </text>
    </comment>
    <comment ref="I30" authorId="0" shapeId="0" xr:uid="{625329C0-14EF-4416-BB95-ADE3F29A1DE6}">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0" authorId="0" shapeId="0" xr:uid="{F04AD3F0-44A7-4D66-AFF1-87614CDD05DF}">
      <text>
        <r>
          <rPr>
            <b/>
            <sz val="9"/>
            <color indexed="81"/>
            <rFont val="MS P ゴシック"/>
            <family val="3"/>
            <charset val="128"/>
          </rPr>
          <t>生年月日(日)：
生まれた日を入力してください</t>
        </r>
      </text>
    </comment>
    <comment ref="K30" authorId="0" shapeId="0" xr:uid="{3FB38518-0CE1-42FF-B2DC-D1749CC75EE0}">
      <text>
        <r>
          <rPr>
            <b/>
            <sz val="9"/>
            <color indexed="81"/>
            <rFont val="MS P ゴシック"/>
            <family val="3"/>
            <charset val="128"/>
          </rPr>
          <t>出場種目(個人１)：
種目を選択してください</t>
        </r>
      </text>
    </comment>
    <comment ref="L30" authorId="0" shapeId="0" xr:uid="{81CCAFF1-ACDB-46B8-B709-31B86C0F556F}">
      <text>
        <r>
          <rPr>
            <b/>
            <sz val="9"/>
            <color indexed="81"/>
            <rFont val="MS P ゴシック"/>
            <family val="3"/>
            <charset val="128"/>
          </rPr>
          <t>ベスト記録
トラック：分
の値を入力してください</t>
        </r>
      </text>
    </comment>
    <comment ref="M30" authorId="0" shapeId="0" xr:uid="{C8185C3D-B366-44A7-B804-4E55BB494568}">
      <text>
        <r>
          <rPr>
            <b/>
            <sz val="9"/>
            <color indexed="81"/>
            <rFont val="MS P ゴシック"/>
            <family val="3"/>
            <charset val="128"/>
          </rPr>
          <t>ベスト記録
トラック：秒
フィールド：m
の値を入力してください(2桁表示)</t>
        </r>
      </text>
    </comment>
    <comment ref="N30" authorId="0" shapeId="0" xr:uid="{DF132C33-72BC-4099-A89B-2F848BC44F6F}">
      <text>
        <r>
          <rPr>
            <b/>
            <sz val="9"/>
            <color indexed="81"/>
            <rFont val="MS P ゴシック"/>
            <family val="3"/>
            <charset val="128"/>
          </rPr>
          <t>ベスト記録
トラック：1/100秒
フィールド：㎝
の値を入力してください(2桁表示)</t>
        </r>
      </text>
    </comment>
    <comment ref="O30" authorId="0" shapeId="0" xr:uid="{0FAB0E50-9DBD-4740-AB1F-613226A89828}">
      <text>
        <r>
          <rPr>
            <b/>
            <sz val="9"/>
            <color indexed="81"/>
            <rFont val="MS P ゴシック"/>
            <family val="3"/>
            <charset val="128"/>
          </rPr>
          <t>出場種目(個人２)：
種目を選択してください</t>
        </r>
      </text>
    </comment>
    <comment ref="P30" authorId="0" shapeId="0" xr:uid="{EB16B744-91CE-4E99-ACEB-896F927AE5D5}">
      <text>
        <r>
          <rPr>
            <b/>
            <sz val="9"/>
            <color indexed="81"/>
            <rFont val="MS P ゴシック"/>
            <family val="3"/>
            <charset val="128"/>
          </rPr>
          <t>ベスト記録
トラック：分
の値を入力してください</t>
        </r>
      </text>
    </comment>
    <comment ref="Q30" authorId="0" shapeId="0" xr:uid="{5EB1F718-AA7D-44B0-AA20-DAB5C9FF68C5}">
      <text>
        <r>
          <rPr>
            <b/>
            <sz val="9"/>
            <color indexed="81"/>
            <rFont val="MS P ゴシック"/>
            <family val="3"/>
            <charset val="128"/>
          </rPr>
          <t>ベスト記録
トラック：秒
フィールド：m
の値を入力してください(2桁表示)</t>
        </r>
      </text>
    </comment>
    <comment ref="R30" authorId="0" shapeId="0" xr:uid="{B895CB55-752C-416F-B4F2-9D21CB72E5F8}">
      <text>
        <r>
          <rPr>
            <b/>
            <sz val="9"/>
            <color indexed="81"/>
            <rFont val="MS P ゴシック"/>
            <family val="3"/>
            <charset val="128"/>
          </rPr>
          <t>ベスト記録
トラック：1/100秒
フィールド：㎝
の値を入力してください(2桁表示)</t>
        </r>
      </text>
    </comment>
    <comment ref="S30" authorId="0" shapeId="0" xr:uid="{F218569A-F155-4A27-88B9-63B9E04514A5}">
      <text>
        <r>
          <rPr>
            <b/>
            <sz val="9"/>
            <color indexed="81"/>
            <rFont val="MS P ゴシック"/>
            <family val="3"/>
            <charset val="128"/>
          </rPr>
          <t>リレー(チーム名)：
チームに名前を付けてください。団体名の場合には記号を付記してください</t>
        </r>
      </text>
    </comment>
    <comment ref="T30" authorId="0" shapeId="0" xr:uid="{0A235FD3-7ACE-4B00-A259-E5383653F1FD}">
      <text>
        <r>
          <rPr>
            <b/>
            <sz val="9"/>
            <color indexed="81"/>
            <rFont val="MS P ゴシック"/>
            <family val="3"/>
            <charset val="128"/>
          </rPr>
          <t>リレー(種目)：
種目を選択してください</t>
        </r>
      </text>
    </comment>
    <comment ref="U30" authorId="0" shapeId="0" xr:uid="{324A2049-AC1B-4BA8-8BB6-F0C3785BD984}">
      <text>
        <r>
          <rPr>
            <b/>
            <sz val="9"/>
            <color indexed="81"/>
            <rFont val="MS P ゴシック"/>
            <family val="3"/>
            <charset val="128"/>
          </rPr>
          <t>リレー(Ｐ)：
チーム内でプログラムに掲載する順番を1～6で選択してください</t>
        </r>
      </text>
    </comment>
    <comment ref="E31" authorId="0" shapeId="0" xr:uid="{629BADDB-C00A-47FB-A8C4-80E4497A9C99}">
      <text>
        <r>
          <rPr>
            <b/>
            <sz val="9"/>
            <color indexed="81"/>
            <rFont val="MS P ゴシック"/>
            <family val="3"/>
            <charset val="128"/>
          </rPr>
          <t>姓ﾌﾘｶﾞﾅ：
式の答が間違えなら直接入力してください</t>
        </r>
      </text>
    </comment>
    <comment ref="F31" authorId="0" shapeId="0" xr:uid="{E1663786-06D9-457D-A2C7-0102D4A947AC}">
      <text>
        <r>
          <rPr>
            <b/>
            <sz val="9"/>
            <color indexed="81"/>
            <rFont val="MS P ゴシック"/>
            <family val="3"/>
            <charset val="128"/>
          </rPr>
          <t>名ﾌﾘｶﾞﾅ：
式の答が間違えなら直接入力してください</t>
        </r>
      </text>
    </comment>
    <comment ref="G31" authorId="0" shapeId="0" xr:uid="{03626B12-9EB4-4A1F-A5C0-203F9F09AB03}">
      <text>
        <r>
          <rPr>
            <b/>
            <sz val="9"/>
            <color indexed="81"/>
            <rFont val="MS P ゴシック"/>
            <family val="3"/>
            <charset val="128"/>
          </rPr>
          <t>学年
一般は空欄
中学生以下は選択してください</t>
        </r>
      </text>
    </comment>
    <comment ref="H31" authorId="0" shapeId="0" xr:uid="{904A46DA-72F9-4096-A614-BDFD3BAEF80F}">
      <text>
        <r>
          <rPr>
            <b/>
            <sz val="9"/>
            <color indexed="81"/>
            <rFont val="MS P ゴシック"/>
            <family val="3"/>
            <charset val="128"/>
          </rPr>
          <t>生年月日(西暦年)：西暦で生まれた年(4桁)を入力してください</t>
        </r>
      </text>
    </comment>
    <comment ref="I31" authorId="0" shapeId="0" xr:uid="{0DD344AE-C4CA-491D-9A19-34C34912258F}">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1" authorId="0" shapeId="0" xr:uid="{CB9CA903-469B-47D8-8F8B-9470293F84F4}">
      <text>
        <r>
          <rPr>
            <b/>
            <sz val="9"/>
            <color indexed="81"/>
            <rFont val="MS P ゴシック"/>
            <family val="3"/>
            <charset val="128"/>
          </rPr>
          <t>生年月日(日)：
生まれた日を入力してください</t>
        </r>
      </text>
    </comment>
    <comment ref="K31" authorId="0" shapeId="0" xr:uid="{11AA47EF-4A6A-46D5-9EA7-3997D03DBE7E}">
      <text>
        <r>
          <rPr>
            <b/>
            <sz val="9"/>
            <color indexed="81"/>
            <rFont val="MS P ゴシック"/>
            <family val="3"/>
            <charset val="128"/>
          </rPr>
          <t>出場種目(個人１)：
種目を選択してください</t>
        </r>
      </text>
    </comment>
    <comment ref="L31" authorId="0" shapeId="0" xr:uid="{3BBAB619-7A1B-438C-946E-6A0A2FFCEB78}">
      <text>
        <r>
          <rPr>
            <b/>
            <sz val="9"/>
            <color indexed="81"/>
            <rFont val="MS P ゴシック"/>
            <family val="3"/>
            <charset val="128"/>
          </rPr>
          <t>ベスト記録
トラック：分
の値を入力してください</t>
        </r>
      </text>
    </comment>
    <comment ref="M31" authorId="0" shapeId="0" xr:uid="{E2CE9837-30A4-47C4-BAA5-416ACB9B7C59}">
      <text>
        <r>
          <rPr>
            <b/>
            <sz val="9"/>
            <color indexed="81"/>
            <rFont val="MS P ゴシック"/>
            <family val="3"/>
            <charset val="128"/>
          </rPr>
          <t>ベスト記録
トラック：秒
フィールド：m
の値を入力してください(2桁表示)</t>
        </r>
      </text>
    </comment>
    <comment ref="N31" authorId="0" shapeId="0" xr:uid="{A333E088-BCB4-4C38-966E-A421975FE63A}">
      <text>
        <r>
          <rPr>
            <b/>
            <sz val="9"/>
            <color indexed="81"/>
            <rFont val="MS P ゴシック"/>
            <family val="3"/>
            <charset val="128"/>
          </rPr>
          <t>ベスト記録
トラック：1/100秒
フィールド：㎝
の値を入力してください(2桁表示)</t>
        </r>
      </text>
    </comment>
    <comment ref="O31" authorId="0" shapeId="0" xr:uid="{AF7F9BF2-1233-4E25-A499-FC5661952351}">
      <text>
        <r>
          <rPr>
            <b/>
            <sz val="9"/>
            <color indexed="81"/>
            <rFont val="MS P ゴシック"/>
            <family val="3"/>
            <charset val="128"/>
          </rPr>
          <t>出場種目(個人２)：
種目を選択してください</t>
        </r>
      </text>
    </comment>
    <comment ref="P31" authorId="0" shapeId="0" xr:uid="{B558E829-D241-487A-BE29-186A6BB7D68F}">
      <text>
        <r>
          <rPr>
            <b/>
            <sz val="9"/>
            <color indexed="81"/>
            <rFont val="MS P ゴシック"/>
            <family val="3"/>
            <charset val="128"/>
          </rPr>
          <t>ベスト記録
トラック：分
の値を入力してください</t>
        </r>
      </text>
    </comment>
    <comment ref="Q31" authorId="0" shapeId="0" xr:uid="{38E98552-E3C6-47A7-86D2-B651616D2F97}">
      <text>
        <r>
          <rPr>
            <b/>
            <sz val="9"/>
            <color indexed="81"/>
            <rFont val="MS P ゴシック"/>
            <family val="3"/>
            <charset val="128"/>
          </rPr>
          <t>ベスト記録
トラック：秒
フィールド：m
の値を入力してください(2桁表示)</t>
        </r>
      </text>
    </comment>
    <comment ref="R31" authorId="0" shapeId="0" xr:uid="{DB4716E5-65D6-4B4F-B6C4-6A55DA5124E5}">
      <text>
        <r>
          <rPr>
            <b/>
            <sz val="9"/>
            <color indexed="81"/>
            <rFont val="MS P ゴシック"/>
            <family val="3"/>
            <charset val="128"/>
          </rPr>
          <t>ベスト記録
トラック：1/100秒
フィールド：㎝
の値を入力してください(2桁表示)</t>
        </r>
      </text>
    </comment>
    <comment ref="S31" authorId="0" shapeId="0" xr:uid="{034A904E-F23C-4015-9CA5-3A402A38BFA5}">
      <text>
        <r>
          <rPr>
            <b/>
            <sz val="9"/>
            <color indexed="81"/>
            <rFont val="MS P ゴシック"/>
            <family val="3"/>
            <charset val="128"/>
          </rPr>
          <t>リレー(チーム名)：
チームに名前を付けてください。団体名の場合には記号を付記してください</t>
        </r>
      </text>
    </comment>
    <comment ref="T31" authorId="0" shapeId="0" xr:uid="{0B2B1AED-5B70-47C9-87D0-B62FC3A79BF3}">
      <text>
        <r>
          <rPr>
            <b/>
            <sz val="9"/>
            <color indexed="81"/>
            <rFont val="MS P ゴシック"/>
            <family val="3"/>
            <charset val="128"/>
          </rPr>
          <t>リレー(種目)：
種目を選択してください</t>
        </r>
      </text>
    </comment>
    <comment ref="U31" authorId="0" shapeId="0" xr:uid="{0212BA12-AC97-4F56-9C0D-9BEAB098E85F}">
      <text>
        <r>
          <rPr>
            <b/>
            <sz val="9"/>
            <color indexed="81"/>
            <rFont val="MS P ゴシック"/>
            <family val="3"/>
            <charset val="128"/>
          </rPr>
          <t>リレー(Ｐ)：
チーム内でプログラムに掲載する順番を1～6で選択してください</t>
        </r>
      </text>
    </comment>
    <comment ref="E32" authorId="0" shapeId="0" xr:uid="{6EAD205C-897F-4EB3-AFC2-A206BDD4CC58}">
      <text>
        <r>
          <rPr>
            <b/>
            <sz val="9"/>
            <color indexed="81"/>
            <rFont val="MS P ゴシック"/>
            <family val="3"/>
            <charset val="128"/>
          </rPr>
          <t>姓ﾌﾘｶﾞﾅ：
式の答が間違えなら直接入力してください</t>
        </r>
      </text>
    </comment>
    <comment ref="F32" authorId="0" shapeId="0" xr:uid="{DD27B7C6-2804-47F7-AAC8-4F51C72C6370}">
      <text>
        <r>
          <rPr>
            <b/>
            <sz val="9"/>
            <color indexed="81"/>
            <rFont val="MS P ゴシック"/>
            <family val="3"/>
            <charset val="128"/>
          </rPr>
          <t>名ﾌﾘｶﾞﾅ：
式の答が間違えなら直接入力してください</t>
        </r>
      </text>
    </comment>
    <comment ref="G32" authorId="0" shapeId="0" xr:uid="{E9A13573-71E2-486E-AEC6-2159B28C022A}">
      <text>
        <r>
          <rPr>
            <b/>
            <sz val="9"/>
            <color indexed="81"/>
            <rFont val="MS P ゴシック"/>
            <family val="3"/>
            <charset val="128"/>
          </rPr>
          <t>学年
一般は空欄
中学生以下は選択してください</t>
        </r>
      </text>
    </comment>
    <comment ref="H32" authorId="0" shapeId="0" xr:uid="{6EF8E48A-1031-48FD-9FCF-85620A7CDB7E}">
      <text>
        <r>
          <rPr>
            <b/>
            <sz val="9"/>
            <color indexed="81"/>
            <rFont val="MS P ゴシック"/>
            <family val="3"/>
            <charset val="128"/>
          </rPr>
          <t>生年月日(西暦年)：西暦で生まれた年(4桁)を入力してください</t>
        </r>
      </text>
    </comment>
    <comment ref="I32" authorId="0" shapeId="0" xr:uid="{7E2B7A26-143E-4FEE-840A-85EAF0D55989}">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2" authorId="0" shapeId="0" xr:uid="{2B2E836D-20A6-424A-A917-3E5BB0E5873A}">
      <text>
        <r>
          <rPr>
            <b/>
            <sz val="9"/>
            <color indexed="81"/>
            <rFont val="MS P ゴシック"/>
            <family val="3"/>
            <charset val="128"/>
          </rPr>
          <t>生年月日(日)：
生まれた日を入力してください</t>
        </r>
      </text>
    </comment>
    <comment ref="K32" authorId="0" shapeId="0" xr:uid="{226A38EF-A381-4442-A8C7-9C68225D3306}">
      <text>
        <r>
          <rPr>
            <b/>
            <sz val="9"/>
            <color indexed="81"/>
            <rFont val="MS P ゴシック"/>
            <family val="3"/>
            <charset val="128"/>
          </rPr>
          <t>出場種目(個人１)：
種目を選択してください</t>
        </r>
      </text>
    </comment>
    <comment ref="L32" authorId="0" shapeId="0" xr:uid="{E97BF460-2580-47DF-8E01-FA85CEE14044}">
      <text>
        <r>
          <rPr>
            <b/>
            <sz val="9"/>
            <color indexed="81"/>
            <rFont val="MS P ゴシック"/>
            <family val="3"/>
            <charset val="128"/>
          </rPr>
          <t>ベスト記録
トラック：分
の値を入力してください</t>
        </r>
      </text>
    </comment>
    <comment ref="M32" authorId="0" shapeId="0" xr:uid="{5CE81200-4D9C-48BF-A062-8822953BB24E}">
      <text>
        <r>
          <rPr>
            <b/>
            <sz val="9"/>
            <color indexed="81"/>
            <rFont val="MS P ゴシック"/>
            <family val="3"/>
            <charset val="128"/>
          </rPr>
          <t>ベスト記録
トラック：秒
フィールド：m
の値を入力してください(2桁表示)</t>
        </r>
      </text>
    </comment>
    <comment ref="N32" authorId="0" shapeId="0" xr:uid="{21903073-8C67-4958-8927-A1442C903F09}">
      <text>
        <r>
          <rPr>
            <b/>
            <sz val="9"/>
            <color indexed="81"/>
            <rFont val="MS P ゴシック"/>
            <family val="3"/>
            <charset val="128"/>
          </rPr>
          <t>ベスト記録
トラック：1/100秒
フィールド：㎝
の値を入力してください(2桁表示)</t>
        </r>
      </text>
    </comment>
    <comment ref="O32" authorId="0" shapeId="0" xr:uid="{82FA5E4F-1253-4EC0-AD89-7E1D7F18A264}">
      <text>
        <r>
          <rPr>
            <b/>
            <sz val="9"/>
            <color indexed="81"/>
            <rFont val="MS P ゴシック"/>
            <family val="3"/>
            <charset val="128"/>
          </rPr>
          <t>出場種目(個人２)：
種目を選択してください</t>
        </r>
      </text>
    </comment>
    <comment ref="P32" authorId="0" shapeId="0" xr:uid="{5EE0B37D-F53F-4BB9-8A2E-5DD146900FC5}">
      <text>
        <r>
          <rPr>
            <b/>
            <sz val="9"/>
            <color indexed="81"/>
            <rFont val="MS P ゴシック"/>
            <family val="3"/>
            <charset val="128"/>
          </rPr>
          <t>ベスト記録
トラック：分
の値を入力してください</t>
        </r>
      </text>
    </comment>
    <comment ref="Q32" authorId="0" shapeId="0" xr:uid="{3E4263B9-57FF-4F4F-9FD1-DCC5A90A3756}">
      <text>
        <r>
          <rPr>
            <b/>
            <sz val="9"/>
            <color indexed="81"/>
            <rFont val="MS P ゴシック"/>
            <family val="3"/>
            <charset val="128"/>
          </rPr>
          <t>ベスト記録
トラック：秒
フィールド：m
の値を入力してください(2桁表示)</t>
        </r>
      </text>
    </comment>
    <comment ref="R32" authorId="0" shapeId="0" xr:uid="{47110EC8-9FBF-4B3D-940E-ADAD09DE02D7}">
      <text>
        <r>
          <rPr>
            <b/>
            <sz val="9"/>
            <color indexed="81"/>
            <rFont val="MS P ゴシック"/>
            <family val="3"/>
            <charset val="128"/>
          </rPr>
          <t>ベスト記録
トラック：1/100秒
フィールド：㎝
の値を入力してください(2桁表示)</t>
        </r>
      </text>
    </comment>
    <comment ref="S32" authorId="0" shapeId="0" xr:uid="{68E9AA6D-964F-4DAE-8262-B64C405BC9CE}">
      <text>
        <r>
          <rPr>
            <b/>
            <sz val="9"/>
            <color indexed="81"/>
            <rFont val="MS P ゴシック"/>
            <family val="3"/>
            <charset val="128"/>
          </rPr>
          <t>リレー(チーム名)：
チームに名前を付けてください。団体名の場合には記号を付記してください</t>
        </r>
      </text>
    </comment>
    <comment ref="T32" authorId="0" shapeId="0" xr:uid="{96AD7E0F-769B-4E33-A81D-8A53F1498381}">
      <text>
        <r>
          <rPr>
            <b/>
            <sz val="9"/>
            <color indexed="81"/>
            <rFont val="MS P ゴシック"/>
            <family val="3"/>
            <charset val="128"/>
          </rPr>
          <t>リレー(種目)：
種目を選択してください</t>
        </r>
      </text>
    </comment>
    <comment ref="U32" authorId="0" shapeId="0" xr:uid="{69C04BB3-3686-4760-B683-7AF9EC3C0578}">
      <text>
        <r>
          <rPr>
            <b/>
            <sz val="9"/>
            <color indexed="81"/>
            <rFont val="MS P ゴシック"/>
            <family val="3"/>
            <charset val="128"/>
          </rPr>
          <t>リレー(Ｐ)：
チーム内でプログラムに掲載する順番を1～6で選択してください</t>
        </r>
      </text>
    </comment>
    <comment ref="E33" authorId="0" shapeId="0" xr:uid="{1D45E9C1-A282-413C-9614-DDBB608A4742}">
      <text>
        <r>
          <rPr>
            <b/>
            <sz val="9"/>
            <color indexed="81"/>
            <rFont val="MS P ゴシック"/>
            <family val="3"/>
            <charset val="128"/>
          </rPr>
          <t>姓ﾌﾘｶﾞﾅ：
式の答が間違えなら直接入力してください</t>
        </r>
      </text>
    </comment>
    <comment ref="F33" authorId="0" shapeId="0" xr:uid="{927B5F24-FD32-4BBA-8D80-C384874291EB}">
      <text>
        <r>
          <rPr>
            <b/>
            <sz val="9"/>
            <color indexed="81"/>
            <rFont val="MS P ゴシック"/>
            <family val="3"/>
            <charset val="128"/>
          </rPr>
          <t>名ﾌﾘｶﾞﾅ：
式の答が間違えなら直接入力してください</t>
        </r>
      </text>
    </comment>
    <comment ref="G33" authorId="0" shapeId="0" xr:uid="{1930C630-07DF-441B-BFD5-842524C5A6D7}">
      <text>
        <r>
          <rPr>
            <b/>
            <sz val="9"/>
            <color indexed="81"/>
            <rFont val="MS P ゴシック"/>
            <family val="3"/>
            <charset val="128"/>
          </rPr>
          <t>学年
一般は空欄
中学生以下は選択してください</t>
        </r>
      </text>
    </comment>
    <comment ref="H33" authorId="0" shapeId="0" xr:uid="{26C3C392-EB54-41A8-8007-3C46ABFAE144}">
      <text>
        <r>
          <rPr>
            <b/>
            <sz val="9"/>
            <color indexed="81"/>
            <rFont val="MS P ゴシック"/>
            <family val="3"/>
            <charset val="128"/>
          </rPr>
          <t>生年月日(西暦年)：西暦で生まれた年(4桁)を入力してください</t>
        </r>
      </text>
    </comment>
    <comment ref="I33" authorId="0" shapeId="0" xr:uid="{A7456A5A-1641-4C51-8DF4-92CF670D1907}">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3" authorId="0" shapeId="0" xr:uid="{C11CCEA8-12AD-4959-AED7-AC0634E859DA}">
      <text>
        <r>
          <rPr>
            <b/>
            <sz val="9"/>
            <color indexed="81"/>
            <rFont val="MS P ゴシック"/>
            <family val="3"/>
            <charset val="128"/>
          </rPr>
          <t>生年月日(日)：
生まれた日を入力してください</t>
        </r>
      </text>
    </comment>
    <comment ref="K33" authorId="0" shapeId="0" xr:uid="{91FBEE64-431A-49A5-9BCD-BCD0AFD3D5AE}">
      <text>
        <r>
          <rPr>
            <b/>
            <sz val="9"/>
            <color indexed="81"/>
            <rFont val="MS P ゴシック"/>
            <family val="3"/>
            <charset val="128"/>
          </rPr>
          <t>出場種目(個人１)：
種目を選択してください</t>
        </r>
      </text>
    </comment>
    <comment ref="L33" authorId="0" shapeId="0" xr:uid="{E1124873-5943-4E4C-A28F-5D154F99DEA4}">
      <text>
        <r>
          <rPr>
            <b/>
            <sz val="9"/>
            <color indexed="81"/>
            <rFont val="MS P ゴシック"/>
            <family val="3"/>
            <charset val="128"/>
          </rPr>
          <t>ベスト記録
トラック：分
の値を入力してください</t>
        </r>
      </text>
    </comment>
    <comment ref="M33" authorId="0" shapeId="0" xr:uid="{C5C02D00-A9B4-44D4-9102-0D965364F4DF}">
      <text>
        <r>
          <rPr>
            <b/>
            <sz val="9"/>
            <color indexed="81"/>
            <rFont val="MS P ゴシック"/>
            <family val="3"/>
            <charset val="128"/>
          </rPr>
          <t>ベスト記録
トラック：秒
フィールド：m
の値を入力してください(2桁表示)</t>
        </r>
      </text>
    </comment>
    <comment ref="N33" authorId="0" shapeId="0" xr:uid="{79D1D185-D439-4C6A-8584-ED529DBE07B5}">
      <text>
        <r>
          <rPr>
            <b/>
            <sz val="9"/>
            <color indexed="81"/>
            <rFont val="MS P ゴシック"/>
            <family val="3"/>
            <charset val="128"/>
          </rPr>
          <t>ベスト記録
トラック：1/100秒
フィールド：㎝
の値を入力してください(2桁表示)</t>
        </r>
      </text>
    </comment>
    <comment ref="O33" authorId="0" shapeId="0" xr:uid="{57A34037-61D4-4BC0-B6F8-B9B713D923FE}">
      <text>
        <r>
          <rPr>
            <b/>
            <sz val="9"/>
            <color indexed="81"/>
            <rFont val="MS P ゴシック"/>
            <family val="3"/>
            <charset val="128"/>
          </rPr>
          <t>出場種目(個人２)：
種目を選択してください</t>
        </r>
      </text>
    </comment>
    <comment ref="P33" authorId="0" shapeId="0" xr:uid="{7A7F321E-14ED-4D9F-81B4-45A02EE98364}">
      <text>
        <r>
          <rPr>
            <b/>
            <sz val="9"/>
            <color indexed="81"/>
            <rFont val="MS P ゴシック"/>
            <family val="3"/>
            <charset val="128"/>
          </rPr>
          <t>ベスト記録
トラック：分
の値を入力してください</t>
        </r>
      </text>
    </comment>
    <comment ref="Q33" authorId="0" shapeId="0" xr:uid="{2CE15037-527A-458E-AFEB-4C6F47481FA1}">
      <text>
        <r>
          <rPr>
            <b/>
            <sz val="9"/>
            <color indexed="81"/>
            <rFont val="MS P ゴシック"/>
            <family val="3"/>
            <charset val="128"/>
          </rPr>
          <t>ベスト記録
トラック：秒
フィールド：m
の値を入力してください(2桁表示)</t>
        </r>
      </text>
    </comment>
    <comment ref="R33" authorId="0" shapeId="0" xr:uid="{C03830D3-1518-427C-8BF3-44266335961A}">
      <text>
        <r>
          <rPr>
            <b/>
            <sz val="9"/>
            <color indexed="81"/>
            <rFont val="MS P ゴシック"/>
            <family val="3"/>
            <charset val="128"/>
          </rPr>
          <t>ベスト記録
トラック：1/100秒
フィールド：㎝
の値を入力してください(2桁表示)</t>
        </r>
      </text>
    </comment>
    <comment ref="S33" authorId="0" shapeId="0" xr:uid="{B70687FB-E02D-4F37-9BC5-CED6D4CB6816}">
      <text>
        <r>
          <rPr>
            <b/>
            <sz val="9"/>
            <color indexed="81"/>
            <rFont val="MS P ゴシック"/>
            <family val="3"/>
            <charset val="128"/>
          </rPr>
          <t>リレー(チーム名)：
チームに名前を付けてください。団体名の場合には記号を付記してください</t>
        </r>
      </text>
    </comment>
    <comment ref="T33" authorId="0" shapeId="0" xr:uid="{CEB6D25B-2C8F-472F-9F0E-A5FBB0824CE4}">
      <text>
        <r>
          <rPr>
            <b/>
            <sz val="9"/>
            <color indexed="81"/>
            <rFont val="MS P ゴシック"/>
            <family val="3"/>
            <charset val="128"/>
          </rPr>
          <t>リレー(種目)：
種目を選択してください</t>
        </r>
      </text>
    </comment>
    <comment ref="U33" authorId="0" shapeId="0" xr:uid="{F676B117-9018-4BB5-97CC-AE3BAF860DC5}">
      <text>
        <r>
          <rPr>
            <b/>
            <sz val="9"/>
            <color indexed="81"/>
            <rFont val="MS P ゴシック"/>
            <family val="3"/>
            <charset val="128"/>
          </rPr>
          <t>リレー(Ｐ)：
チーム内でプログラムに掲載する順番を1～6で選択してください</t>
        </r>
      </text>
    </comment>
    <comment ref="E34" authorId="0" shapeId="0" xr:uid="{4BFC965F-EDA4-4F7F-9225-F9EF62B784DD}">
      <text>
        <r>
          <rPr>
            <b/>
            <sz val="9"/>
            <color indexed="81"/>
            <rFont val="MS P ゴシック"/>
            <family val="3"/>
            <charset val="128"/>
          </rPr>
          <t>姓ﾌﾘｶﾞﾅ：
式の答が間違えなら直接入力してください</t>
        </r>
      </text>
    </comment>
    <comment ref="F34" authorId="0" shapeId="0" xr:uid="{489DE2A1-60BD-43DD-B01C-08B46B9D1BCE}">
      <text>
        <r>
          <rPr>
            <b/>
            <sz val="9"/>
            <color indexed="81"/>
            <rFont val="MS P ゴシック"/>
            <family val="3"/>
            <charset val="128"/>
          </rPr>
          <t>名ﾌﾘｶﾞﾅ：
式の答が間違えなら直接入力してください</t>
        </r>
      </text>
    </comment>
    <comment ref="G34" authorId="0" shapeId="0" xr:uid="{79BF00B7-A235-4718-B6CA-2F5C119B882B}">
      <text>
        <r>
          <rPr>
            <b/>
            <sz val="9"/>
            <color indexed="81"/>
            <rFont val="MS P ゴシック"/>
            <family val="3"/>
            <charset val="128"/>
          </rPr>
          <t>学年
一般は空欄
中学生以下は選択してください</t>
        </r>
      </text>
    </comment>
    <comment ref="H34" authorId="0" shapeId="0" xr:uid="{4A30AFEF-F5C3-4A31-B12C-22EA33871834}">
      <text>
        <r>
          <rPr>
            <b/>
            <sz val="9"/>
            <color indexed="81"/>
            <rFont val="MS P ゴシック"/>
            <family val="3"/>
            <charset val="128"/>
          </rPr>
          <t>生年月日(西暦年)：西暦で生まれた年(4桁)を入力してください</t>
        </r>
      </text>
    </comment>
    <comment ref="I34" authorId="0" shapeId="0" xr:uid="{F25AC123-EEA2-4436-AA8A-00B6AB7ABDFF}">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4" authorId="0" shapeId="0" xr:uid="{0EA8D158-C697-496A-90CB-852EEC8ECAC6}">
      <text>
        <r>
          <rPr>
            <b/>
            <sz val="9"/>
            <color indexed="81"/>
            <rFont val="MS P ゴシック"/>
            <family val="3"/>
            <charset val="128"/>
          </rPr>
          <t>生年月日(日)：
生まれた日を入力してください</t>
        </r>
      </text>
    </comment>
    <comment ref="K34" authorId="0" shapeId="0" xr:uid="{AE0FD38B-529C-43D3-8684-B0E55B5A9783}">
      <text>
        <r>
          <rPr>
            <b/>
            <sz val="9"/>
            <color indexed="81"/>
            <rFont val="MS P ゴシック"/>
            <family val="3"/>
            <charset val="128"/>
          </rPr>
          <t>出場種目(個人１)：
種目を選択してください</t>
        </r>
      </text>
    </comment>
    <comment ref="L34" authorId="0" shapeId="0" xr:uid="{65D4BFE0-622F-4F29-BE04-F39E4B9DFAEE}">
      <text>
        <r>
          <rPr>
            <b/>
            <sz val="9"/>
            <color indexed="81"/>
            <rFont val="MS P ゴシック"/>
            <family val="3"/>
            <charset val="128"/>
          </rPr>
          <t>ベスト記録
トラック：分
の値を入力してください</t>
        </r>
      </text>
    </comment>
    <comment ref="M34" authorId="0" shapeId="0" xr:uid="{FFAAA46B-DA53-4458-8C6B-AB748285B2EF}">
      <text>
        <r>
          <rPr>
            <b/>
            <sz val="9"/>
            <color indexed="81"/>
            <rFont val="MS P ゴシック"/>
            <family val="3"/>
            <charset val="128"/>
          </rPr>
          <t>ベスト記録
トラック：秒
フィールド：m
の値を入力してください(2桁表示)</t>
        </r>
      </text>
    </comment>
    <comment ref="N34" authorId="0" shapeId="0" xr:uid="{17B08C42-8FEE-4789-8BD8-6604365C8B19}">
      <text>
        <r>
          <rPr>
            <b/>
            <sz val="9"/>
            <color indexed="81"/>
            <rFont val="MS P ゴシック"/>
            <family val="3"/>
            <charset val="128"/>
          </rPr>
          <t>ベスト記録
トラック：1/100秒
フィールド：㎝
の値を入力してください(2桁表示)</t>
        </r>
      </text>
    </comment>
    <comment ref="O34" authorId="0" shapeId="0" xr:uid="{BE98ED0B-F00E-4507-AE4B-396E45B0ACD4}">
      <text>
        <r>
          <rPr>
            <b/>
            <sz val="9"/>
            <color indexed="81"/>
            <rFont val="MS P ゴシック"/>
            <family val="3"/>
            <charset val="128"/>
          </rPr>
          <t>出場種目(個人２)：
種目を選択してください</t>
        </r>
      </text>
    </comment>
    <comment ref="P34" authorId="0" shapeId="0" xr:uid="{823EC0FC-9FA7-41BB-B5BC-74D4695743A6}">
      <text>
        <r>
          <rPr>
            <b/>
            <sz val="9"/>
            <color indexed="81"/>
            <rFont val="MS P ゴシック"/>
            <family val="3"/>
            <charset val="128"/>
          </rPr>
          <t>ベスト記録
トラック：分
の値を入力してください</t>
        </r>
      </text>
    </comment>
    <comment ref="Q34" authorId="0" shapeId="0" xr:uid="{7D4977A2-6578-4A39-AAAD-2641C4740325}">
      <text>
        <r>
          <rPr>
            <b/>
            <sz val="9"/>
            <color indexed="81"/>
            <rFont val="MS P ゴシック"/>
            <family val="3"/>
            <charset val="128"/>
          </rPr>
          <t>ベスト記録
トラック：秒
フィールド：m
の値を入力してください(2桁表示)</t>
        </r>
      </text>
    </comment>
    <comment ref="R34" authorId="0" shapeId="0" xr:uid="{EB140D6D-8FA9-41F9-82DA-A2E50BC89282}">
      <text>
        <r>
          <rPr>
            <b/>
            <sz val="9"/>
            <color indexed="81"/>
            <rFont val="MS P ゴシック"/>
            <family val="3"/>
            <charset val="128"/>
          </rPr>
          <t>ベスト記録
トラック：1/100秒
フィールド：㎝
の値を入力してください(2桁表示)</t>
        </r>
      </text>
    </comment>
    <comment ref="S34" authorId="0" shapeId="0" xr:uid="{0DE820A4-A398-4F15-8093-7A1D563E93E4}">
      <text>
        <r>
          <rPr>
            <b/>
            <sz val="9"/>
            <color indexed="81"/>
            <rFont val="MS P ゴシック"/>
            <family val="3"/>
            <charset val="128"/>
          </rPr>
          <t>リレー(チーム名)：
チームに名前を付けてください。団体名の場合には記号を付記してください</t>
        </r>
      </text>
    </comment>
    <comment ref="T34" authorId="0" shapeId="0" xr:uid="{9092DD51-5310-4FBD-B9F3-FFAB1B5AF3A0}">
      <text>
        <r>
          <rPr>
            <b/>
            <sz val="9"/>
            <color indexed="81"/>
            <rFont val="MS P ゴシック"/>
            <family val="3"/>
            <charset val="128"/>
          </rPr>
          <t>リレー(種目)：
種目を選択してください</t>
        </r>
      </text>
    </comment>
    <comment ref="U34" authorId="0" shapeId="0" xr:uid="{B62ED765-5011-4D28-A91B-FB5F4E403B4D}">
      <text>
        <r>
          <rPr>
            <b/>
            <sz val="9"/>
            <color indexed="81"/>
            <rFont val="MS P ゴシック"/>
            <family val="3"/>
            <charset val="128"/>
          </rPr>
          <t>リレー(Ｐ)：
チーム内でプログラムに掲載する順番を1～6で選択してください</t>
        </r>
      </text>
    </comment>
    <comment ref="E35" authorId="0" shapeId="0" xr:uid="{507881B0-CE1C-46DB-B779-7762BB43D4FC}">
      <text>
        <r>
          <rPr>
            <b/>
            <sz val="9"/>
            <color indexed="81"/>
            <rFont val="MS P ゴシック"/>
            <family val="3"/>
            <charset val="128"/>
          </rPr>
          <t>姓ﾌﾘｶﾞﾅ：
式の答が間違えなら直接入力してください</t>
        </r>
      </text>
    </comment>
    <comment ref="F35" authorId="0" shapeId="0" xr:uid="{516390A8-D8D9-4F37-9A26-0E1FF74568F4}">
      <text>
        <r>
          <rPr>
            <b/>
            <sz val="9"/>
            <color indexed="81"/>
            <rFont val="MS P ゴシック"/>
            <family val="3"/>
            <charset val="128"/>
          </rPr>
          <t>名ﾌﾘｶﾞﾅ：
式の答が間違えなら直接入力してください</t>
        </r>
      </text>
    </comment>
    <comment ref="G35" authorId="0" shapeId="0" xr:uid="{C44BD99C-DD4E-4C29-9CA3-A4D08D9AEED4}">
      <text>
        <r>
          <rPr>
            <b/>
            <sz val="9"/>
            <color indexed="81"/>
            <rFont val="MS P ゴシック"/>
            <family val="3"/>
            <charset val="128"/>
          </rPr>
          <t>学年
一般は空欄
中学生以下は選択してください</t>
        </r>
      </text>
    </comment>
    <comment ref="H35" authorId="0" shapeId="0" xr:uid="{13A7CAB6-DC72-4970-94D1-23FF6807005B}">
      <text>
        <r>
          <rPr>
            <b/>
            <sz val="9"/>
            <color indexed="81"/>
            <rFont val="MS P ゴシック"/>
            <family val="3"/>
            <charset val="128"/>
          </rPr>
          <t>生年月日(西暦年)：西暦で生まれた年(4桁)を入力してください</t>
        </r>
      </text>
    </comment>
    <comment ref="I35" authorId="0" shapeId="0" xr:uid="{5B228F7E-5C9B-40B3-BD41-F0FA504253FD}">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5" authorId="0" shapeId="0" xr:uid="{B95190CA-C4D7-4D68-B8DB-2E82DF1D8126}">
      <text>
        <r>
          <rPr>
            <b/>
            <sz val="9"/>
            <color indexed="81"/>
            <rFont val="MS P ゴシック"/>
            <family val="3"/>
            <charset val="128"/>
          </rPr>
          <t>生年月日(日)：
生まれた日を入力してください</t>
        </r>
      </text>
    </comment>
    <comment ref="K35" authorId="0" shapeId="0" xr:uid="{893AC576-6F70-4E70-AE63-0C1D4ABD901D}">
      <text>
        <r>
          <rPr>
            <b/>
            <sz val="9"/>
            <color indexed="81"/>
            <rFont val="MS P ゴシック"/>
            <family val="3"/>
            <charset val="128"/>
          </rPr>
          <t>出場種目(個人１)：
種目を選択してください</t>
        </r>
      </text>
    </comment>
    <comment ref="L35" authorId="0" shapeId="0" xr:uid="{5DE08B97-A0CC-433F-BF18-C09E98860F5E}">
      <text>
        <r>
          <rPr>
            <b/>
            <sz val="9"/>
            <color indexed="81"/>
            <rFont val="MS P ゴシック"/>
            <family val="3"/>
            <charset val="128"/>
          </rPr>
          <t>ベスト記録
トラック：分
の値を入力してください</t>
        </r>
      </text>
    </comment>
    <comment ref="M35" authorId="0" shapeId="0" xr:uid="{E16FEBEF-DB01-439D-9182-B7C36AFE2196}">
      <text>
        <r>
          <rPr>
            <b/>
            <sz val="9"/>
            <color indexed="81"/>
            <rFont val="MS P ゴシック"/>
            <family val="3"/>
            <charset val="128"/>
          </rPr>
          <t>ベスト記録
トラック：秒
フィールド：m
の値を入力してください(2桁表示)</t>
        </r>
      </text>
    </comment>
    <comment ref="N35" authorId="0" shapeId="0" xr:uid="{6946D56F-0177-4AA0-8613-C9F294101DC5}">
      <text>
        <r>
          <rPr>
            <b/>
            <sz val="9"/>
            <color indexed="81"/>
            <rFont val="MS P ゴシック"/>
            <family val="3"/>
            <charset val="128"/>
          </rPr>
          <t>ベスト記録
トラック：1/100秒
フィールド：㎝
の値を入力してください(2桁表示)</t>
        </r>
      </text>
    </comment>
    <comment ref="O35" authorId="0" shapeId="0" xr:uid="{69D121ED-0015-4D17-8E6F-FE586AB4EFCC}">
      <text>
        <r>
          <rPr>
            <b/>
            <sz val="9"/>
            <color indexed="81"/>
            <rFont val="MS P ゴシック"/>
            <family val="3"/>
            <charset val="128"/>
          </rPr>
          <t>出場種目(個人２)：
種目を選択してください</t>
        </r>
      </text>
    </comment>
    <comment ref="P35" authorId="0" shapeId="0" xr:uid="{0A0611AC-B97E-4F52-8A93-731E95B76BE8}">
      <text>
        <r>
          <rPr>
            <b/>
            <sz val="9"/>
            <color indexed="81"/>
            <rFont val="MS P ゴシック"/>
            <family val="3"/>
            <charset val="128"/>
          </rPr>
          <t>ベスト記録
トラック：分
の値を入力してください</t>
        </r>
      </text>
    </comment>
    <comment ref="Q35" authorId="0" shapeId="0" xr:uid="{FD73EC39-C2C4-458B-ABD0-EA784473B069}">
      <text>
        <r>
          <rPr>
            <b/>
            <sz val="9"/>
            <color indexed="81"/>
            <rFont val="MS P ゴシック"/>
            <family val="3"/>
            <charset val="128"/>
          </rPr>
          <t>ベスト記録
トラック：秒
フィールド：m
の値を入力してください(2桁表示)</t>
        </r>
      </text>
    </comment>
    <comment ref="R35" authorId="0" shapeId="0" xr:uid="{A6172083-F2FC-408B-BF4A-142F167D9A68}">
      <text>
        <r>
          <rPr>
            <b/>
            <sz val="9"/>
            <color indexed="81"/>
            <rFont val="MS P ゴシック"/>
            <family val="3"/>
            <charset val="128"/>
          </rPr>
          <t>ベスト記録
トラック：1/100秒
フィールド：㎝
の値を入力してください(2桁表示)</t>
        </r>
      </text>
    </comment>
    <comment ref="S35" authorId="0" shapeId="0" xr:uid="{332EEB1C-36A1-4FAF-9EBB-DE2FD1DDFE5E}">
      <text>
        <r>
          <rPr>
            <b/>
            <sz val="9"/>
            <color indexed="81"/>
            <rFont val="MS P ゴシック"/>
            <family val="3"/>
            <charset val="128"/>
          </rPr>
          <t>リレー(チーム名)：
チームに名前を付けてください。団体名の場合には記号を付記してください</t>
        </r>
      </text>
    </comment>
    <comment ref="T35" authorId="0" shapeId="0" xr:uid="{BDC52C9E-E8F8-4664-8118-4416ED898FE0}">
      <text>
        <r>
          <rPr>
            <b/>
            <sz val="9"/>
            <color indexed="81"/>
            <rFont val="MS P ゴシック"/>
            <family val="3"/>
            <charset val="128"/>
          </rPr>
          <t>リレー(種目)：
種目を選択してください</t>
        </r>
      </text>
    </comment>
    <comment ref="U35" authorId="0" shapeId="0" xr:uid="{61323A37-B1D9-4912-82AE-49C26D26606B}">
      <text>
        <r>
          <rPr>
            <b/>
            <sz val="9"/>
            <color indexed="81"/>
            <rFont val="MS P ゴシック"/>
            <family val="3"/>
            <charset val="128"/>
          </rPr>
          <t>リレー(Ｐ)：
チーム内でプログラムに掲載する順番を1～6で選択してください</t>
        </r>
      </text>
    </comment>
    <comment ref="E36" authorId="0" shapeId="0" xr:uid="{148C7030-CB2C-4DB5-BA30-3369549BBCD8}">
      <text>
        <r>
          <rPr>
            <b/>
            <sz val="9"/>
            <color indexed="81"/>
            <rFont val="MS P ゴシック"/>
            <family val="3"/>
            <charset val="128"/>
          </rPr>
          <t>姓ﾌﾘｶﾞﾅ：
式の答が間違えなら直接入力してください</t>
        </r>
      </text>
    </comment>
    <comment ref="F36" authorId="0" shapeId="0" xr:uid="{3EA523B3-15A1-47ED-895E-3FD1CC6ACA92}">
      <text>
        <r>
          <rPr>
            <b/>
            <sz val="9"/>
            <color indexed="81"/>
            <rFont val="MS P ゴシック"/>
            <family val="3"/>
            <charset val="128"/>
          </rPr>
          <t>名ﾌﾘｶﾞﾅ：
式の答が間違えなら直接入力してください</t>
        </r>
      </text>
    </comment>
    <comment ref="G36" authorId="0" shapeId="0" xr:uid="{D87ED8F6-1411-40F7-A241-52915A86F3FB}">
      <text>
        <r>
          <rPr>
            <b/>
            <sz val="9"/>
            <color indexed="81"/>
            <rFont val="MS P ゴシック"/>
            <family val="3"/>
            <charset val="128"/>
          </rPr>
          <t>学年
一般は空欄
中学生以下は選択してください</t>
        </r>
      </text>
    </comment>
    <comment ref="H36" authorId="0" shapeId="0" xr:uid="{2690592B-5A15-4681-8473-076E93CAC68C}">
      <text>
        <r>
          <rPr>
            <b/>
            <sz val="9"/>
            <color indexed="81"/>
            <rFont val="MS P ゴシック"/>
            <family val="3"/>
            <charset val="128"/>
          </rPr>
          <t>生年月日(西暦年)：西暦で生まれた年(4桁)を入力してください</t>
        </r>
      </text>
    </comment>
    <comment ref="I36" authorId="0" shapeId="0" xr:uid="{9286B96B-E685-473E-BE64-F492E663BFDE}">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6" authorId="0" shapeId="0" xr:uid="{BF2ED50C-1608-43E0-9E08-B1441C3CCFD7}">
      <text>
        <r>
          <rPr>
            <b/>
            <sz val="9"/>
            <color indexed="81"/>
            <rFont val="MS P ゴシック"/>
            <family val="3"/>
            <charset val="128"/>
          </rPr>
          <t>生年月日(日)：
生まれた日を入力してください</t>
        </r>
      </text>
    </comment>
    <comment ref="K36" authorId="0" shapeId="0" xr:uid="{03A2E673-3B31-4E5B-AB55-276B19092565}">
      <text>
        <r>
          <rPr>
            <b/>
            <sz val="9"/>
            <color indexed="81"/>
            <rFont val="MS P ゴシック"/>
            <family val="3"/>
            <charset val="128"/>
          </rPr>
          <t>出場種目(個人１)：
種目を選択してください</t>
        </r>
      </text>
    </comment>
    <comment ref="L36" authorId="0" shapeId="0" xr:uid="{B63DAC38-F5A4-4FAF-A545-E52B087EED36}">
      <text>
        <r>
          <rPr>
            <b/>
            <sz val="9"/>
            <color indexed="81"/>
            <rFont val="MS P ゴシック"/>
            <family val="3"/>
            <charset val="128"/>
          </rPr>
          <t>ベスト記録
トラック：分
の値を入力してください</t>
        </r>
      </text>
    </comment>
    <comment ref="M36" authorId="0" shapeId="0" xr:uid="{4ECE2EAC-EBEF-41C2-A158-2CD5701A0037}">
      <text>
        <r>
          <rPr>
            <b/>
            <sz val="9"/>
            <color indexed="81"/>
            <rFont val="MS P ゴシック"/>
            <family val="3"/>
            <charset val="128"/>
          </rPr>
          <t>ベスト記録
トラック：秒
フィールド：m
の値を入力してください(2桁表示)</t>
        </r>
      </text>
    </comment>
    <comment ref="N36" authorId="0" shapeId="0" xr:uid="{513D3D22-C65E-4180-B7D1-4ADD6E915CCA}">
      <text>
        <r>
          <rPr>
            <b/>
            <sz val="9"/>
            <color indexed="81"/>
            <rFont val="MS P ゴシック"/>
            <family val="3"/>
            <charset val="128"/>
          </rPr>
          <t>ベスト記録
トラック：1/100秒
フィールド：㎝
の値を入力してください(2桁表示)</t>
        </r>
      </text>
    </comment>
    <comment ref="O36" authorId="0" shapeId="0" xr:uid="{305F0D86-8B0A-40F6-B055-1A7D477619B9}">
      <text>
        <r>
          <rPr>
            <b/>
            <sz val="9"/>
            <color indexed="81"/>
            <rFont val="MS P ゴシック"/>
            <family val="3"/>
            <charset val="128"/>
          </rPr>
          <t>出場種目(個人２)：
種目を選択してください</t>
        </r>
      </text>
    </comment>
    <comment ref="P36" authorId="0" shapeId="0" xr:uid="{6CCC180D-BBCC-4706-809D-C6F3B1561FF0}">
      <text>
        <r>
          <rPr>
            <b/>
            <sz val="9"/>
            <color indexed="81"/>
            <rFont val="MS P ゴシック"/>
            <family val="3"/>
            <charset val="128"/>
          </rPr>
          <t>ベスト記録
トラック：分
の値を入力してください</t>
        </r>
      </text>
    </comment>
    <comment ref="Q36" authorId="0" shapeId="0" xr:uid="{9B0841B1-63BC-4A45-AD79-703BAF51F674}">
      <text>
        <r>
          <rPr>
            <b/>
            <sz val="9"/>
            <color indexed="81"/>
            <rFont val="MS P ゴシック"/>
            <family val="3"/>
            <charset val="128"/>
          </rPr>
          <t>ベスト記録
トラック：秒
フィールド：m
の値を入力してください(2桁表示)</t>
        </r>
      </text>
    </comment>
    <comment ref="R36" authorId="0" shapeId="0" xr:uid="{5FB12B1B-40EA-4C22-A55A-88781021FC1F}">
      <text>
        <r>
          <rPr>
            <b/>
            <sz val="9"/>
            <color indexed="81"/>
            <rFont val="MS P ゴシック"/>
            <family val="3"/>
            <charset val="128"/>
          </rPr>
          <t>ベスト記録
トラック：1/100秒
フィールド：㎝
の値を入力してください(2桁表示)</t>
        </r>
      </text>
    </comment>
    <comment ref="S36" authorId="0" shapeId="0" xr:uid="{EEEE8AFD-0E4A-400A-B253-8ED379C22CDB}">
      <text>
        <r>
          <rPr>
            <b/>
            <sz val="9"/>
            <color indexed="81"/>
            <rFont val="MS P ゴシック"/>
            <family val="3"/>
            <charset val="128"/>
          </rPr>
          <t>リレー(チーム名)：
チームに名前を付けてください。団体名の場合には記号を付記してください</t>
        </r>
      </text>
    </comment>
    <comment ref="T36" authorId="0" shapeId="0" xr:uid="{4C471126-AA51-478D-A069-CCE87E99AB70}">
      <text>
        <r>
          <rPr>
            <b/>
            <sz val="9"/>
            <color indexed="81"/>
            <rFont val="MS P ゴシック"/>
            <family val="3"/>
            <charset val="128"/>
          </rPr>
          <t>リレー(種目)：
種目を選択してください</t>
        </r>
      </text>
    </comment>
    <comment ref="U36" authorId="0" shapeId="0" xr:uid="{95923F46-F356-4D54-A438-5E4CA60821AF}">
      <text>
        <r>
          <rPr>
            <b/>
            <sz val="9"/>
            <color indexed="81"/>
            <rFont val="MS P ゴシック"/>
            <family val="3"/>
            <charset val="128"/>
          </rPr>
          <t>リレー(Ｐ)：
チーム内でプログラムに掲載する順番を1～6で選択してください</t>
        </r>
      </text>
    </comment>
    <comment ref="E37" authorId="0" shapeId="0" xr:uid="{F539A507-0E81-426A-9789-8C9D68D28537}">
      <text>
        <r>
          <rPr>
            <b/>
            <sz val="9"/>
            <color indexed="81"/>
            <rFont val="MS P ゴシック"/>
            <family val="3"/>
            <charset val="128"/>
          </rPr>
          <t>姓ﾌﾘｶﾞﾅ：
式の答が間違えなら直接入力してください</t>
        </r>
      </text>
    </comment>
    <comment ref="F37" authorId="0" shapeId="0" xr:uid="{362F47A9-60CC-4D1D-BDC7-7F6BE5737A35}">
      <text>
        <r>
          <rPr>
            <b/>
            <sz val="9"/>
            <color indexed="81"/>
            <rFont val="MS P ゴシック"/>
            <family val="3"/>
            <charset val="128"/>
          </rPr>
          <t>名ﾌﾘｶﾞﾅ：
式の答が間違えなら直接入力してください</t>
        </r>
      </text>
    </comment>
    <comment ref="G37" authorId="0" shapeId="0" xr:uid="{2B5B3F7A-33A4-45CA-AC61-ECBFA6F4727D}">
      <text>
        <r>
          <rPr>
            <b/>
            <sz val="9"/>
            <color indexed="81"/>
            <rFont val="MS P ゴシック"/>
            <family val="3"/>
            <charset val="128"/>
          </rPr>
          <t>学年
一般は空欄
中学生以下は選択してください</t>
        </r>
      </text>
    </comment>
    <comment ref="H37" authorId="0" shapeId="0" xr:uid="{E2B84DBD-8CDE-4350-B27E-AD6F9CDAAE7E}">
      <text>
        <r>
          <rPr>
            <b/>
            <sz val="9"/>
            <color indexed="81"/>
            <rFont val="MS P ゴシック"/>
            <family val="3"/>
            <charset val="128"/>
          </rPr>
          <t>生年月日(西暦年)：西暦で生まれた年(4桁)を入力してください</t>
        </r>
      </text>
    </comment>
    <comment ref="I37" authorId="0" shapeId="0" xr:uid="{BAD5649A-1F0A-4781-90F1-B0690053EF28}">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7" authorId="0" shapeId="0" xr:uid="{9C28B96A-34F0-44EB-BC57-DAB3A7118654}">
      <text>
        <r>
          <rPr>
            <b/>
            <sz val="9"/>
            <color indexed="81"/>
            <rFont val="MS P ゴシック"/>
            <family val="3"/>
            <charset val="128"/>
          </rPr>
          <t>生年月日(日)：
生まれた日を入力してください</t>
        </r>
      </text>
    </comment>
    <comment ref="K37" authorId="0" shapeId="0" xr:uid="{024A9CD8-F63C-46A2-BAC2-C18D429DF7A8}">
      <text>
        <r>
          <rPr>
            <b/>
            <sz val="9"/>
            <color indexed="81"/>
            <rFont val="MS P ゴシック"/>
            <family val="3"/>
            <charset val="128"/>
          </rPr>
          <t>出場種目(個人１)：
種目を選択してください</t>
        </r>
      </text>
    </comment>
    <comment ref="L37" authorId="0" shapeId="0" xr:uid="{D826E4CE-5045-499C-A1D1-326D0FFFBD21}">
      <text>
        <r>
          <rPr>
            <b/>
            <sz val="9"/>
            <color indexed="81"/>
            <rFont val="MS P ゴシック"/>
            <family val="3"/>
            <charset val="128"/>
          </rPr>
          <t>ベスト記録
トラック：分
の値を入力してください</t>
        </r>
      </text>
    </comment>
    <comment ref="M37" authorId="0" shapeId="0" xr:uid="{1EDFFB69-F1F0-4477-90E3-5310F54F7EF0}">
      <text>
        <r>
          <rPr>
            <b/>
            <sz val="9"/>
            <color indexed="81"/>
            <rFont val="MS P ゴシック"/>
            <family val="3"/>
            <charset val="128"/>
          </rPr>
          <t>ベスト記録
トラック：秒
フィールド：m
の値を入力してください(2桁表示)</t>
        </r>
      </text>
    </comment>
    <comment ref="N37" authorId="0" shapeId="0" xr:uid="{2A3B00E5-E96F-472C-AA01-937959D5AEDB}">
      <text>
        <r>
          <rPr>
            <b/>
            <sz val="9"/>
            <color indexed="81"/>
            <rFont val="MS P ゴシック"/>
            <family val="3"/>
            <charset val="128"/>
          </rPr>
          <t>ベスト記録
トラック：1/100秒
フィールド：㎝
の値を入力してください(2桁表示)</t>
        </r>
      </text>
    </comment>
    <comment ref="O37" authorId="0" shapeId="0" xr:uid="{7DFE2F99-1E82-4D79-B472-E861403B060B}">
      <text>
        <r>
          <rPr>
            <b/>
            <sz val="9"/>
            <color indexed="81"/>
            <rFont val="MS P ゴシック"/>
            <family val="3"/>
            <charset val="128"/>
          </rPr>
          <t>出場種目(個人２)：
種目を選択してください</t>
        </r>
      </text>
    </comment>
    <comment ref="P37" authorId="0" shapeId="0" xr:uid="{54828170-05DA-47E8-95C8-6A0D3FD0291B}">
      <text>
        <r>
          <rPr>
            <b/>
            <sz val="9"/>
            <color indexed="81"/>
            <rFont val="MS P ゴシック"/>
            <family val="3"/>
            <charset val="128"/>
          </rPr>
          <t>ベスト記録
トラック：分
の値を入力してください</t>
        </r>
      </text>
    </comment>
    <comment ref="Q37" authorId="0" shapeId="0" xr:uid="{76C53C50-25B2-4C93-B24A-78B9B1124CDA}">
      <text>
        <r>
          <rPr>
            <b/>
            <sz val="9"/>
            <color indexed="81"/>
            <rFont val="MS P ゴシック"/>
            <family val="3"/>
            <charset val="128"/>
          </rPr>
          <t>ベスト記録
トラック：秒
フィールド：m
の値を入力してください(2桁表示)</t>
        </r>
      </text>
    </comment>
    <comment ref="R37" authorId="0" shapeId="0" xr:uid="{87B97C3A-BCF8-40AC-82C1-797735EEB798}">
      <text>
        <r>
          <rPr>
            <b/>
            <sz val="9"/>
            <color indexed="81"/>
            <rFont val="MS P ゴシック"/>
            <family val="3"/>
            <charset val="128"/>
          </rPr>
          <t>ベスト記録
トラック：1/100秒
フィールド：㎝
の値を入力してください(2桁表示)</t>
        </r>
      </text>
    </comment>
    <comment ref="S37" authorId="0" shapeId="0" xr:uid="{99C984F5-3158-4D91-9268-2CD0FA05DBD1}">
      <text>
        <r>
          <rPr>
            <b/>
            <sz val="9"/>
            <color indexed="81"/>
            <rFont val="MS P ゴシック"/>
            <family val="3"/>
            <charset val="128"/>
          </rPr>
          <t>リレー(チーム名)：
チームに名前を付けてください。団体名の場合には記号を付記してください</t>
        </r>
      </text>
    </comment>
    <comment ref="T37" authorId="0" shapeId="0" xr:uid="{6D8418FD-A40A-4BC0-B54D-58A07E8627FB}">
      <text>
        <r>
          <rPr>
            <b/>
            <sz val="9"/>
            <color indexed="81"/>
            <rFont val="MS P ゴシック"/>
            <family val="3"/>
            <charset val="128"/>
          </rPr>
          <t>リレー(種目)：
種目を選択してください</t>
        </r>
      </text>
    </comment>
    <comment ref="U37" authorId="0" shapeId="0" xr:uid="{D343BB51-E8DB-4237-A16F-92EB70F4ED1D}">
      <text>
        <r>
          <rPr>
            <b/>
            <sz val="9"/>
            <color indexed="81"/>
            <rFont val="MS P ゴシック"/>
            <family val="3"/>
            <charset val="128"/>
          </rPr>
          <t>リレー(Ｐ)：
チーム内でプログラムに掲載する順番を1～6で選択してください</t>
        </r>
      </text>
    </comment>
    <comment ref="E38" authorId="0" shapeId="0" xr:uid="{0E029FCB-593E-4FCB-88AF-2B38235A3DB9}">
      <text>
        <r>
          <rPr>
            <b/>
            <sz val="9"/>
            <color indexed="81"/>
            <rFont val="MS P ゴシック"/>
            <family val="3"/>
            <charset val="128"/>
          </rPr>
          <t>姓ﾌﾘｶﾞﾅ：
式の答が間違えなら直接入力してください</t>
        </r>
      </text>
    </comment>
    <comment ref="F38" authorId="0" shapeId="0" xr:uid="{3C273BB0-D328-453C-91A0-912851DE1B27}">
      <text>
        <r>
          <rPr>
            <b/>
            <sz val="9"/>
            <color indexed="81"/>
            <rFont val="MS P ゴシック"/>
            <family val="3"/>
            <charset val="128"/>
          </rPr>
          <t>名ﾌﾘｶﾞﾅ：
式の答が間違えなら直接入力してください</t>
        </r>
      </text>
    </comment>
    <comment ref="G38" authorId="0" shapeId="0" xr:uid="{5AAB9772-2110-4656-921B-993A79B88289}">
      <text>
        <r>
          <rPr>
            <b/>
            <sz val="9"/>
            <color indexed="81"/>
            <rFont val="MS P ゴシック"/>
            <family val="3"/>
            <charset val="128"/>
          </rPr>
          <t>学年
一般は空欄
中学生以下は選択してください</t>
        </r>
      </text>
    </comment>
    <comment ref="H38" authorId="0" shapeId="0" xr:uid="{09B31E0D-AB59-4B42-8B02-40A2A2B72339}">
      <text>
        <r>
          <rPr>
            <b/>
            <sz val="9"/>
            <color indexed="81"/>
            <rFont val="MS P ゴシック"/>
            <family val="3"/>
            <charset val="128"/>
          </rPr>
          <t>生年月日(西暦年)：西暦で生まれた年(4桁)を入力してください</t>
        </r>
      </text>
    </comment>
    <comment ref="I38" authorId="0" shapeId="0" xr:uid="{DAA7BBA6-418D-4370-ADA0-D1C8F6A46B91}">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8" authorId="0" shapeId="0" xr:uid="{CB2FC3F0-EE24-4E7A-B176-39AAF1FE8A8A}">
      <text>
        <r>
          <rPr>
            <b/>
            <sz val="9"/>
            <color indexed="81"/>
            <rFont val="MS P ゴシック"/>
            <family val="3"/>
            <charset val="128"/>
          </rPr>
          <t>生年月日(日)：
生まれた日を入力してください</t>
        </r>
      </text>
    </comment>
    <comment ref="K38" authorId="0" shapeId="0" xr:uid="{1EB52219-4F3B-4FEE-8110-F8618E0568F7}">
      <text>
        <r>
          <rPr>
            <b/>
            <sz val="9"/>
            <color indexed="81"/>
            <rFont val="MS P ゴシック"/>
            <family val="3"/>
            <charset val="128"/>
          </rPr>
          <t>出場種目(個人１)：
種目を選択してください</t>
        </r>
      </text>
    </comment>
    <comment ref="L38" authorId="0" shapeId="0" xr:uid="{1E5BC37B-21E8-413B-9969-F83086CB7DAB}">
      <text>
        <r>
          <rPr>
            <b/>
            <sz val="9"/>
            <color indexed="81"/>
            <rFont val="MS P ゴシック"/>
            <family val="3"/>
            <charset val="128"/>
          </rPr>
          <t>ベスト記録
トラック：分
の値を入力してください</t>
        </r>
      </text>
    </comment>
    <comment ref="M38" authorId="0" shapeId="0" xr:uid="{08A3869E-E92C-43E7-9213-2F030DDBFB9E}">
      <text>
        <r>
          <rPr>
            <b/>
            <sz val="9"/>
            <color indexed="81"/>
            <rFont val="MS P ゴシック"/>
            <family val="3"/>
            <charset val="128"/>
          </rPr>
          <t>ベスト記録
トラック：秒
フィールド：m
の値を入力してください(2桁表示)</t>
        </r>
      </text>
    </comment>
    <comment ref="N38" authorId="0" shapeId="0" xr:uid="{EFF151E8-0615-47EB-984B-9030B1CC7B29}">
      <text>
        <r>
          <rPr>
            <b/>
            <sz val="9"/>
            <color indexed="81"/>
            <rFont val="MS P ゴシック"/>
            <family val="3"/>
            <charset val="128"/>
          </rPr>
          <t>ベスト記録
トラック：1/100秒
フィールド：㎝
の値を入力してください(2桁表示)</t>
        </r>
      </text>
    </comment>
    <comment ref="O38" authorId="0" shapeId="0" xr:uid="{8B0CEBBD-56B6-4568-998A-B9C24A9BB5F8}">
      <text>
        <r>
          <rPr>
            <b/>
            <sz val="9"/>
            <color indexed="81"/>
            <rFont val="MS P ゴシック"/>
            <family val="3"/>
            <charset val="128"/>
          </rPr>
          <t>出場種目(個人２)：
種目を選択してください</t>
        </r>
      </text>
    </comment>
    <comment ref="P38" authorId="0" shapeId="0" xr:uid="{8ED0913A-52F3-4864-9D71-349323B41D3C}">
      <text>
        <r>
          <rPr>
            <b/>
            <sz val="9"/>
            <color indexed="81"/>
            <rFont val="MS P ゴシック"/>
            <family val="3"/>
            <charset val="128"/>
          </rPr>
          <t>ベスト記録
トラック：分
の値を入力してください</t>
        </r>
      </text>
    </comment>
    <comment ref="Q38" authorId="0" shapeId="0" xr:uid="{4D921662-9063-4587-89CC-512E0D117BAC}">
      <text>
        <r>
          <rPr>
            <b/>
            <sz val="9"/>
            <color indexed="81"/>
            <rFont val="MS P ゴシック"/>
            <family val="3"/>
            <charset val="128"/>
          </rPr>
          <t>ベスト記録
トラック：秒
フィールド：m
の値を入力してください(2桁表示)</t>
        </r>
      </text>
    </comment>
    <comment ref="R38" authorId="0" shapeId="0" xr:uid="{E6EACD52-E4F2-4E8E-B43B-1D3DE348AF80}">
      <text>
        <r>
          <rPr>
            <b/>
            <sz val="9"/>
            <color indexed="81"/>
            <rFont val="MS P ゴシック"/>
            <family val="3"/>
            <charset val="128"/>
          </rPr>
          <t>ベスト記録
トラック：1/100秒
フィールド：㎝
の値を入力してください(2桁表示)</t>
        </r>
      </text>
    </comment>
    <comment ref="S38" authorId="0" shapeId="0" xr:uid="{E5ADFC13-FDBF-4912-BAAA-F1090C30E8D3}">
      <text>
        <r>
          <rPr>
            <b/>
            <sz val="9"/>
            <color indexed="81"/>
            <rFont val="MS P ゴシック"/>
            <family val="3"/>
            <charset val="128"/>
          </rPr>
          <t>リレー(チーム名)：
チームに名前を付けてください。団体名の場合には記号を付記してください</t>
        </r>
      </text>
    </comment>
    <comment ref="T38" authorId="0" shapeId="0" xr:uid="{8763B8DE-E94B-4C3A-B0F5-63CDD814ADBB}">
      <text>
        <r>
          <rPr>
            <b/>
            <sz val="9"/>
            <color indexed="81"/>
            <rFont val="MS P ゴシック"/>
            <family val="3"/>
            <charset val="128"/>
          </rPr>
          <t>リレー(種目)：
種目を選択してください</t>
        </r>
      </text>
    </comment>
    <comment ref="U38" authorId="0" shapeId="0" xr:uid="{F55533EA-176A-4CE8-B774-0B41E6D47EDC}">
      <text>
        <r>
          <rPr>
            <b/>
            <sz val="9"/>
            <color indexed="81"/>
            <rFont val="MS P ゴシック"/>
            <family val="3"/>
            <charset val="128"/>
          </rPr>
          <t>リレー(Ｐ)：
チーム内でプログラムに掲載する順番を1～6で選択してください</t>
        </r>
      </text>
    </comment>
    <comment ref="E39" authorId="0" shapeId="0" xr:uid="{06127BD1-DE13-4CC6-8F98-2013F5DAF60D}">
      <text>
        <r>
          <rPr>
            <b/>
            <sz val="9"/>
            <color indexed="81"/>
            <rFont val="MS P ゴシック"/>
            <family val="3"/>
            <charset val="128"/>
          </rPr>
          <t>姓ﾌﾘｶﾞﾅ：
式の答が間違えなら直接入力してください</t>
        </r>
      </text>
    </comment>
    <comment ref="F39" authorId="0" shapeId="0" xr:uid="{2C163DD7-A82F-496D-A2E1-DAAEFF6A787C}">
      <text>
        <r>
          <rPr>
            <b/>
            <sz val="9"/>
            <color indexed="81"/>
            <rFont val="MS P ゴシック"/>
            <family val="3"/>
            <charset val="128"/>
          </rPr>
          <t>名ﾌﾘｶﾞﾅ：
式の答が間違えなら直接入力してください</t>
        </r>
      </text>
    </comment>
    <comment ref="G39" authorId="0" shapeId="0" xr:uid="{630F2467-7F8F-4E84-ACB9-42F4233F7A8C}">
      <text>
        <r>
          <rPr>
            <b/>
            <sz val="9"/>
            <color indexed="81"/>
            <rFont val="MS P ゴシック"/>
            <family val="3"/>
            <charset val="128"/>
          </rPr>
          <t>学年
一般は空欄
中学生以下は選択してください</t>
        </r>
      </text>
    </comment>
    <comment ref="H39" authorId="0" shapeId="0" xr:uid="{A2D61A62-AF16-4F01-9420-CB15C7AC5C75}">
      <text>
        <r>
          <rPr>
            <b/>
            <sz val="9"/>
            <color indexed="81"/>
            <rFont val="MS P ゴシック"/>
            <family val="3"/>
            <charset val="128"/>
          </rPr>
          <t>生年月日(西暦年)：西暦で生まれた年(4桁)を入力してください</t>
        </r>
      </text>
    </comment>
    <comment ref="I39" authorId="0" shapeId="0" xr:uid="{E7B905BF-B408-48DF-8CE4-AAEE4FDC3C04}">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39" authorId="0" shapeId="0" xr:uid="{317C05DD-5273-403D-8DD0-49369591B617}">
      <text>
        <r>
          <rPr>
            <b/>
            <sz val="9"/>
            <color indexed="81"/>
            <rFont val="MS P ゴシック"/>
            <family val="3"/>
            <charset val="128"/>
          </rPr>
          <t>生年月日(日)：
生まれた日を入力してください</t>
        </r>
      </text>
    </comment>
    <comment ref="K39" authorId="0" shapeId="0" xr:uid="{8E238368-92E0-4118-9F34-5E03ED7F9F9A}">
      <text>
        <r>
          <rPr>
            <b/>
            <sz val="9"/>
            <color indexed="81"/>
            <rFont val="MS P ゴシック"/>
            <family val="3"/>
            <charset val="128"/>
          </rPr>
          <t>出場種目(個人１)：
種目を選択してください</t>
        </r>
      </text>
    </comment>
    <comment ref="L39" authorId="0" shapeId="0" xr:uid="{05979559-9C32-4A62-8ACB-9C5949837CF9}">
      <text>
        <r>
          <rPr>
            <b/>
            <sz val="9"/>
            <color indexed="81"/>
            <rFont val="MS P ゴシック"/>
            <family val="3"/>
            <charset val="128"/>
          </rPr>
          <t>ベスト記録
トラック：分
の値を入力してください</t>
        </r>
      </text>
    </comment>
    <comment ref="M39" authorId="0" shapeId="0" xr:uid="{03290EA4-330D-4422-8F18-AA3B305BE5B6}">
      <text>
        <r>
          <rPr>
            <b/>
            <sz val="9"/>
            <color indexed="81"/>
            <rFont val="MS P ゴシック"/>
            <family val="3"/>
            <charset val="128"/>
          </rPr>
          <t>ベスト記録
トラック：秒
フィールド：m
の値を入力してください(2桁表示)</t>
        </r>
      </text>
    </comment>
    <comment ref="N39" authorId="0" shapeId="0" xr:uid="{71C06854-ACB6-4FDF-B5D4-A848BD254395}">
      <text>
        <r>
          <rPr>
            <b/>
            <sz val="9"/>
            <color indexed="81"/>
            <rFont val="MS P ゴシック"/>
            <family val="3"/>
            <charset val="128"/>
          </rPr>
          <t>ベスト記録
トラック：1/100秒
フィールド：㎝
の値を入力してください(2桁表示)</t>
        </r>
      </text>
    </comment>
    <comment ref="O39" authorId="0" shapeId="0" xr:uid="{416B8528-B485-464E-B4D4-D6EA6333932F}">
      <text>
        <r>
          <rPr>
            <b/>
            <sz val="9"/>
            <color indexed="81"/>
            <rFont val="MS P ゴシック"/>
            <family val="3"/>
            <charset val="128"/>
          </rPr>
          <t>出場種目(個人２)：
種目を選択してください</t>
        </r>
      </text>
    </comment>
    <comment ref="P39" authorId="0" shapeId="0" xr:uid="{D7BF5B78-0CC2-4F10-819F-91E1F9F7FA0D}">
      <text>
        <r>
          <rPr>
            <b/>
            <sz val="9"/>
            <color indexed="81"/>
            <rFont val="MS P ゴシック"/>
            <family val="3"/>
            <charset val="128"/>
          </rPr>
          <t>ベスト記録
トラック：分
の値を入力してください</t>
        </r>
      </text>
    </comment>
    <comment ref="Q39" authorId="0" shapeId="0" xr:uid="{CAA8CC0B-7944-46C1-B076-4E0CE20F3BE1}">
      <text>
        <r>
          <rPr>
            <b/>
            <sz val="9"/>
            <color indexed="81"/>
            <rFont val="MS P ゴシック"/>
            <family val="3"/>
            <charset val="128"/>
          </rPr>
          <t>ベスト記録
トラック：秒
フィールド：m
の値を入力してください(2桁表示)</t>
        </r>
      </text>
    </comment>
    <comment ref="R39" authorId="0" shapeId="0" xr:uid="{5907380C-C87A-4CFB-B1A8-C336F34CB586}">
      <text>
        <r>
          <rPr>
            <b/>
            <sz val="9"/>
            <color indexed="81"/>
            <rFont val="MS P ゴシック"/>
            <family val="3"/>
            <charset val="128"/>
          </rPr>
          <t>ベスト記録
トラック：1/100秒
フィールド：㎝
の値を入力してください(2桁表示)</t>
        </r>
      </text>
    </comment>
    <comment ref="S39" authorId="0" shapeId="0" xr:uid="{45E2A627-74F1-4C0E-8E78-E1B554C4304D}">
      <text>
        <r>
          <rPr>
            <b/>
            <sz val="9"/>
            <color indexed="81"/>
            <rFont val="MS P ゴシック"/>
            <family val="3"/>
            <charset val="128"/>
          </rPr>
          <t>リレー(チーム名)：
チームに名前を付けてください。団体名の場合には記号を付記してください</t>
        </r>
      </text>
    </comment>
    <comment ref="T39" authorId="0" shapeId="0" xr:uid="{C9D08D58-BEDC-4BD1-9026-BE4E10362BFD}">
      <text>
        <r>
          <rPr>
            <b/>
            <sz val="9"/>
            <color indexed="81"/>
            <rFont val="MS P ゴシック"/>
            <family val="3"/>
            <charset val="128"/>
          </rPr>
          <t>リレー(種目)：
種目を選択してください</t>
        </r>
      </text>
    </comment>
    <comment ref="U39" authorId="0" shapeId="0" xr:uid="{6F596042-1828-41DA-B3F7-616D626D8715}">
      <text>
        <r>
          <rPr>
            <b/>
            <sz val="9"/>
            <color indexed="81"/>
            <rFont val="MS P ゴシック"/>
            <family val="3"/>
            <charset val="128"/>
          </rPr>
          <t>リレー(Ｐ)：
チーム内でプログラムに掲載する順番を1～6で選択してください</t>
        </r>
      </text>
    </comment>
    <comment ref="E40" authorId="0" shapeId="0" xr:uid="{23F6AE12-BF42-4FAD-B631-5B781311310A}">
      <text>
        <r>
          <rPr>
            <b/>
            <sz val="9"/>
            <color indexed="81"/>
            <rFont val="MS P ゴシック"/>
            <family val="3"/>
            <charset val="128"/>
          </rPr>
          <t>姓ﾌﾘｶﾞﾅ：
式の答が間違えなら直接入力してください</t>
        </r>
      </text>
    </comment>
    <comment ref="F40" authorId="0" shapeId="0" xr:uid="{1F82CE6C-7A9C-4080-BB2F-1DDDD8F238E7}">
      <text>
        <r>
          <rPr>
            <b/>
            <sz val="9"/>
            <color indexed="81"/>
            <rFont val="MS P ゴシック"/>
            <family val="3"/>
            <charset val="128"/>
          </rPr>
          <t>名ﾌﾘｶﾞﾅ：
式の答が間違えなら直接入力してください</t>
        </r>
      </text>
    </comment>
    <comment ref="G40" authorId="0" shapeId="0" xr:uid="{68D259A6-E076-4893-87F2-894F0FEFD45E}">
      <text>
        <r>
          <rPr>
            <b/>
            <sz val="9"/>
            <color indexed="81"/>
            <rFont val="MS P ゴシック"/>
            <family val="3"/>
            <charset val="128"/>
          </rPr>
          <t>学年
一般は空欄
中学生以下は選択してください</t>
        </r>
      </text>
    </comment>
    <comment ref="H40" authorId="0" shapeId="0" xr:uid="{B8D1F852-649F-4067-8A1B-44E7D9F5EA80}">
      <text>
        <r>
          <rPr>
            <b/>
            <sz val="9"/>
            <color indexed="81"/>
            <rFont val="MS P ゴシック"/>
            <family val="3"/>
            <charset val="128"/>
          </rPr>
          <t>生年月日(西暦年)：西暦で生まれた年(4桁)を入力してください</t>
        </r>
      </text>
    </comment>
    <comment ref="I40" authorId="0" shapeId="0" xr:uid="{DE4D8D55-9817-4D09-9C11-A4C5B2DB423C}">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0" authorId="0" shapeId="0" xr:uid="{2BC855D5-C27B-47F4-8DCB-63E3A357A426}">
      <text>
        <r>
          <rPr>
            <b/>
            <sz val="9"/>
            <color indexed="81"/>
            <rFont val="MS P ゴシック"/>
            <family val="3"/>
            <charset val="128"/>
          </rPr>
          <t>生年月日(日)：
生まれた日を入力してください</t>
        </r>
      </text>
    </comment>
    <comment ref="K40" authorId="0" shapeId="0" xr:uid="{B374AF32-D994-4040-8D1C-B388B3C9685E}">
      <text>
        <r>
          <rPr>
            <b/>
            <sz val="9"/>
            <color indexed="81"/>
            <rFont val="MS P ゴシック"/>
            <family val="3"/>
            <charset val="128"/>
          </rPr>
          <t>出場種目(個人１)：
種目を選択してください</t>
        </r>
      </text>
    </comment>
    <comment ref="L40" authorId="0" shapeId="0" xr:uid="{B72CAD9C-F221-4866-86B1-D5CB85BC5670}">
      <text>
        <r>
          <rPr>
            <b/>
            <sz val="9"/>
            <color indexed="81"/>
            <rFont val="MS P ゴシック"/>
            <family val="3"/>
            <charset val="128"/>
          </rPr>
          <t>ベスト記録
トラック：分
の値を入力してください</t>
        </r>
      </text>
    </comment>
    <comment ref="M40" authorId="0" shapeId="0" xr:uid="{0AA7B8D9-39CC-4F31-9714-6CFE12785E20}">
      <text>
        <r>
          <rPr>
            <b/>
            <sz val="9"/>
            <color indexed="81"/>
            <rFont val="MS P ゴシック"/>
            <family val="3"/>
            <charset val="128"/>
          </rPr>
          <t>ベスト記録
トラック：秒
フィールド：m
の値を入力してください(2桁表示)</t>
        </r>
      </text>
    </comment>
    <comment ref="N40" authorId="0" shapeId="0" xr:uid="{C78BCED6-364E-4BF2-BE39-4FC59C2BD28E}">
      <text>
        <r>
          <rPr>
            <b/>
            <sz val="9"/>
            <color indexed="81"/>
            <rFont val="MS P ゴシック"/>
            <family val="3"/>
            <charset val="128"/>
          </rPr>
          <t>ベスト記録
トラック：1/100秒
フィールド：㎝
の値を入力してください(2桁表示)</t>
        </r>
      </text>
    </comment>
    <comment ref="O40" authorId="0" shapeId="0" xr:uid="{BD2B8218-7CDE-412F-B775-B1FB9CDE6B2D}">
      <text>
        <r>
          <rPr>
            <b/>
            <sz val="9"/>
            <color indexed="81"/>
            <rFont val="MS P ゴシック"/>
            <family val="3"/>
            <charset val="128"/>
          </rPr>
          <t>出場種目(個人２)：
種目を選択してください</t>
        </r>
      </text>
    </comment>
    <comment ref="P40" authorId="0" shapeId="0" xr:uid="{65CEA3FA-95C9-4432-9BD7-BD564A36913F}">
      <text>
        <r>
          <rPr>
            <b/>
            <sz val="9"/>
            <color indexed="81"/>
            <rFont val="MS P ゴシック"/>
            <family val="3"/>
            <charset val="128"/>
          </rPr>
          <t>ベスト記録
トラック：分
の値を入力してください</t>
        </r>
      </text>
    </comment>
    <comment ref="Q40" authorId="0" shapeId="0" xr:uid="{691FEBD6-F50B-4ED4-AB4D-6522D2311CE8}">
      <text>
        <r>
          <rPr>
            <b/>
            <sz val="9"/>
            <color indexed="81"/>
            <rFont val="MS P ゴシック"/>
            <family val="3"/>
            <charset val="128"/>
          </rPr>
          <t>ベスト記録
トラック：秒
フィールド：m
の値を入力してください(2桁表示)</t>
        </r>
      </text>
    </comment>
    <comment ref="R40" authorId="0" shapeId="0" xr:uid="{2987F38D-CFE9-4A2B-8326-ED5176B384DF}">
      <text>
        <r>
          <rPr>
            <b/>
            <sz val="9"/>
            <color indexed="81"/>
            <rFont val="MS P ゴシック"/>
            <family val="3"/>
            <charset val="128"/>
          </rPr>
          <t>ベスト記録
トラック：1/100秒
フィールド：㎝
の値を入力してください(2桁表示)</t>
        </r>
      </text>
    </comment>
    <comment ref="S40" authorId="0" shapeId="0" xr:uid="{7D9BB246-7150-4DC5-9060-32E14B17274B}">
      <text>
        <r>
          <rPr>
            <b/>
            <sz val="9"/>
            <color indexed="81"/>
            <rFont val="MS P ゴシック"/>
            <family val="3"/>
            <charset val="128"/>
          </rPr>
          <t>リレー(チーム名)：
チームに名前を付けてください。団体名の場合には記号を付記してください</t>
        </r>
      </text>
    </comment>
    <comment ref="T40" authorId="0" shapeId="0" xr:uid="{68591D1F-979A-4527-A53B-CCAFD536D8ED}">
      <text>
        <r>
          <rPr>
            <b/>
            <sz val="9"/>
            <color indexed="81"/>
            <rFont val="MS P ゴシック"/>
            <family val="3"/>
            <charset val="128"/>
          </rPr>
          <t>リレー(種目)：
種目を選択してください</t>
        </r>
      </text>
    </comment>
    <comment ref="U40" authorId="0" shapeId="0" xr:uid="{677871EA-6935-45B7-B762-B6747E8473E1}">
      <text>
        <r>
          <rPr>
            <b/>
            <sz val="9"/>
            <color indexed="81"/>
            <rFont val="MS P ゴシック"/>
            <family val="3"/>
            <charset val="128"/>
          </rPr>
          <t>リレー(Ｐ)：
チーム内でプログラムに掲載する順番を1～6で選択してください</t>
        </r>
      </text>
    </comment>
    <comment ref="E41" authorId="0" shapeId="0" xr:uid="{6B1B5899-FF19-4B92-87A9-75B053E47191}">
      <text>
        <r>
          <rPr>
            <b/>
            <sz val="9"/>
            <color indexed="81"/>
            <rFont val="MS P ゴシック"/>
            <family val="3"/>
            <charset val="128"/>
          </rPr>
          <t>姓ﾌﾘｶﾞﾅ：
式の答が間違えなら直接入力してください</t>
        </r>
      </text>
    </comment>
    <comment ref="F41" authorId="0" shapeId="0" xr:uid="{84D96F2A-648A-450F-8E12-8D5AD9125845}">
      <text>
        <r>
          <rPr>
            <b/>
            <sz val="9"/>
            <color indexed="81"/>
            <rFont val="MS P ゴシック"/>
            <family val="3"/>
            <charset val="128"/>
          </rPr>
          <t>名ﾌﾘｶﾞﾅ：
式の答が間違えなら直接入力してください</t>
        </r>
      </text>
    </comment>
    <comment ref="G41" authorId="0" shapeId="0" xr:uid="{4E5F3F41-997D-4231-AA7F-27C9511AC407}">
      <text>
        <r>
          <rPr>
            <b/>
            <sz val="9"/>
            <color indexed="81"/>
            <rFont val="MS P ゴシック"/>
            <family val="3"/>
            <charset val="128"/>
          </rPr>
          <t>学年
一般は空欄
中学生以下は選択してください</t>
        </r>
      </text>
    </comment>
    <comment ref="H41" authorId="0" shapeId="0" xr:uid="{6062378E-8B9B-45DA-88D0-C14D4411D829}">
      <text>
        <r>
          <rPr>
            <b/>
            <sz val="9"/>
            <color indexed="81"/>
            <rFont val="MS P ゴシック"/>
            <family val="3"/>
            <charset val="128"/>
          </rPr>
          <t>生年月日(西暦年)：西暦で生まれた年(4桁)を入力してください</t>
        </r>
      </text>
    </comment>
    <comment ref="I41" authorId="0" shapeId="0" xr:uid="{7646EBFE-A5B3-47EB-80D0-3ECECF2F9F5E}">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1" authorId="0" shapeId="0" xr:uid="{B0509EF2-0F06-456F-AEDC-60C0DCF7CA57}">
      <text>
        <r>
          <rPr>
            <b/>
            <sz val="9"/>
            <color indexed="81"/>
            <rFont val="MS P ゴシック"/>
            <family val="3"/>
            <charset val="128"/>
          </rPr>
          <t>生年月日(日)：
生まれた日を入力してください</t>
        </r>
      </text>
    </comment>
    <comment ref="K41" authorId="0" shapeId="0" xr:uid="{C9B9489C-9F89-4DAF-A3AF-885834293377}">
      <text>
        <r>
          <rPr>
            <b/>
            <sz val="9"/>
            <color indexed="81"/>
            <rFont val="MS P ゴシック"/>
            <family val="3"/>
            <charset val="128"/>
          </rPr>
          <t>出場種目(個人１)：
種目を選択してください</t>
        </r>
      </text>
    </comment>
    <comment ref="L41" authorId="0" shapeId="0" xr:uid="{A4CA9588-F789-4207-905F-95CA077CF59F}">
      <text>
        <r>
          <rPr>
            <b/>
            <sz val="9"/>
            <color indexed="81"/>
            <rFont val="MS P ゴシック"/>
            <family val="3"/>
            <charset val="128"/>
          </rPr>
          <t>ベスト記録
トラック：分
の値を入力してください</t>
        </r>
      </text>
    </comment>
    <comment ref="M41" authorId="0" shapeId="0" xr:uid="{F39C6016-CDE2-4598-B29E-A9433FA2883F}">
      <text>
        <r>
          <rPr>
            <b/>
            <sz val="9"/>
            <color indexed="81"/>
            <rFont val="MS P ゴシック"/>
            <family val="3"/>
            <charset val="128"/>
          </rPr>
          <t>ベスト記録
トラック：秒
フィールド：m
の値を入力してください(2桁表示)</t>
        </r>
      </text>
    </comment>
    <comment ref="N41" authorId="0" shapeId="0" xr:uid="{64A9FC78-9164-431F-818F-0023DFDC1495}">
      <text>
        <r>
          <rPr>
            <b/>
            <sz val="9"/>
            <color indexed="81"/>
            <rFont val="MS P ゴシック"/>
            <family val="3"/>
            <charset val="128"/>
          </rPr>
          <t>ベスト記録
トラック：1/100秒
フィールド：㎝
の値を入力してください(2桁表示)</t>
        </r>
      </text>
    </comment>
    <comment ref="O41" authorId="0" shapeId="0" xr:uid="{8EB95C7A-2428-41EC-B807-01E0B42B98A3}">
      <text>
        <r>
          <rPr>
            <b/>
            <sz val="9"/>
            <color indexed="81"/>
            <rFont val="MS P ゴシック"/>
            <family val="3"/>
            <charset val="128"/>
          </rPr>
          <t>出場種目(個人２)：
種目を選択してください</t>
        </r>
      </text>
    </comment>
    <comment ref="P41" authorId="0" shapeId="0" xr:uid="{926DF78B-2C00-45E3-AC74-B901439B6823}">
      <text>
        <r>
          <rPr>
            <b/>
            <sz val="9"/>
            <color indexed="81"/>
            <rFont val="MS P ゴシック"/>
            <family val="3"/>
            <charset val="128"/>
          </rPr>
          <t>ベスト記録
トラック：分
の値を入力してください</t>
        </r>
      </text>
    </comment>
    <comment ref="Q41" authorId="0" shapeId="0" xr:uid="{D83FAB1B-C759-4254-B4B5-13D79987ECC4}">
      <text>
        <r>
          <rPr>
            <b/>
            <sz val="9"/>
            <color indexed="81"/>
            <rFont val="MS P ゴシック"/>
            <family val="3"/>
            <charset val="128"/>
          </rPr>
          <t>ベスト記録
トラック：秒
フィールド：m
の値を入力してください(2桁表示)</t>
        </r>
      </text>
    </comment>
    <comment ref="R41" authorId="0" shapeId="0" xr:uid="{512EE79D-20A2-46D5-8DAE-E9E483742993}">
      <text>
        <r>
          <rPr>
            <b/>
            <sz val="9"/>
            <color indexed="81"/>
            <rFont val="MS P ゴシック"/>
            <family val="3"/>
            <charset val="128"/>
          </rPr>
          <t>ベスト記録
トラック：1/100秒
フィールド：㎝
の値を入力してください(2桁表示)</t>
        </r>
      </text>
    </comment>
    <comment ref="S41" authorId="0" shapeId="0" xr:uid="{1C88EC95-9666-4FDD-AFFA-1519FDEB1963}">
      <text>
        <r>
          <rPr>
            <b/>
            <sz val="9"/>
            <color indexed="81"/>
            <rFont val="MS P ゴシック"/>
            <family val="3"/>
            <charset val="128"/>
          </rPr>
          <t>リレー(チーム名)：
チームに名前を付けてください。団体名の場合には記号を付記してください</t>
        </r>
      </text>
    </comment>
    <comment ref="T41" authorId="0" shapeId="0" xr:uid="{1DA78D3D-8049-4BD8-8642-638FEAC15053}">
      <text>
        <r>
          <rPr>
            <b/>
            <sz val="9"/>
            <color indexed="81"/>
            <rFont val="MS P ゴシック"/>
            <family val="3"/>
            <charset val="128"/>
          </rPr>
          <t>リレー(種目)：
種目を選択してください</t>
        </r>
      </text>
    </comment>
    <comment ref="U41" authorId="0" shapeId="0" xr:uid="{E86206FC-B547-409E-8BA1-AE0B1FEA0024}">
      <text>
        <r>
          <rPr>
            <b/>
            <sz val="9"/>
            <color indexed="81"/>
            <rFont val="MS P ゴシック"/>
            <family val="3"/>
            <charset val="128"/>
          </rPr>
          <t>リレー(Ｐ)：
チーム内でプログラムに掲載する順番を1～6で選択してください</t>
        </r>
      </text>
    </comment>
    <comment ref="E42" authorId="0" shapeId="0" xr:uid="{4E1DB5DC-FA33-4CD7-9C33-5C56F0DB0D55}">
      <text>
        <r>
          <rPr>
            <b/>
            <sz val="9"/>
            <color indexed="81"/>
            <rFont val="MS P ゴシック"/>
            <family val="3"/>
            <charset val="128"/>
          </rPr>
          <t>姓ﾌﾘｶﾞﾅ：
式の答が間違えなら直接入力してください</t>
        </r>
      </text>
    </comment>
    <comment ref="F42" authorId="0" shapeId="0" xr:uid="{A2B72217-4B4A-4F67-967E-34769D355374}">
      <text>
        <r>
          <rPr>
            <b/>
            <sz val="9"/>
            <color indexed="81"/>
            <rFont val="MS P ゴシック"/>
            <family val="3"/>
            <charset val="128"/>
          </rPr>
          <t>名ﾌﾘｶﾞﾅ：
式の答が間違えなら直接入力してください</t>
        </r>
      </text>
    </comment>
    <comment ref="G42" authorId="0" shapeId="0" xr:uid="{9561C159-1C55-4722-A4FF-F941BFD322BB}">
      <text>
        <r>
          <rPr>
            <b/>
            <sz val="9"/>
            <color indexed="81"/>
            <rFont val="MS P ゴシック"/>
            <family val="3"/>
            <charset val="128"/>
          </rPr>
          <t>学年
一般は空欄
中学生以下は選択してください</t>
        </r>
      </text>
    </comment>
    <comment ref="H42" authorId="0" shapeId="0" xr:uid="{2DBA06BE-8BF1-46FB-B333-1F771E7AFB29}">
      <text>
        <r>
          <rPr>
            <b/>
            <sz val="9"/>
            <color indexed="81"/>
            <rFont val="MS P ゴシック"/>
            <family val="3"/>
            <charset val="128"/>
          </rPr>
          <t>生年月日(西暦年)：西暦で生まれた年(4桁)を入力してください</t>
        </r>
      </text>
    </comment>
    <comment ref="I42" authorId="0" shapeId="0" xr:uid="{B553413C-1F46-40F3-BE16-EDF29C9B3778}">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2" authorId="0" shapeId="0" xr:uid="{CE4708E0-59BB-48ED-8C18-A7D96F8C1DE5}">
      <text>
        <r>
          <rPr>
            <b/>
            <sz val="9"/>
            <color indexed="81"/>
            <rFont val="MS P ゴシック"/>
            <family val="3"/>
            <charset val="128"/>
          </rPr>
          <t>生年月日(日)：
生まれた日を入力してください</t>
        </r>
      </text>
    </comment>
    <comment ref="K42" authorId="0" shapeId="0" xr:uid="{25AEBB78-314C-404C-9002-4C1403B3233B}">
      <text>
        <r>
          <rPr>
            <b/>
            <sz val="9"/>
            <color indexed="81"/>
            <rFont val="MS P ゴシック"/>
            <family val="3"/>
            <charset val="128"/>
          </rPr>
          <t>出場種目(個人１)：
種目を選択してください</t>
        </r>
      </text>
    </comment>
    <comment ref="L42" authorId="0" shapeId="0" xr:uid="{85193EBD-FF34-464B-AA76-E654E5F28D97}">
      <text>
        <r>
          <rPr>
            <b/>
            <sz val="9"/>
            <color indexed="81"/>
            <rFont val="MS P ゴシック"/>
            <family val="3"/>
            <charset val="128"/>
          </rPr>
          <t>ベスト記録
トラック：分
の値を入力してください</t>
        </r>
      </text>
    </comment>
    <comment ref="M42" authorId="0" shapeId="0" xr:uid="{9E767291-C6D0-4E09-BFD5-3F4D32785ADC}">
      <text>
        <r>
          <rPr>
            <b/>
            <sz val="9"/>
            <color indexed="81"/>
            <rFont val="MS P ゴシック"/>
            <family val="3"/>
            <charset val="128"/>
          </rPr>
          <t>ベスト記録
トラック：秒
フィールド：m
の値を入力してください(2桁表示)</t>
        </r>
      </text>
    </comment>
    <comment ref="N42" authorId="0" shapeId="0" xr:uid="{5FEDF85F-F2B9-4AAE-B28F-86753B7E2CAE}">
      <text>
        <r>
          <rPr>
            <b/>
            <sz val="9"/>
            <color indexed="81"/>
            <rFont val="MS P ゴシック"/>
            <family val="3"/>
            <charset val="128"/>
          </rPr>
          <t>ベスト記録
トラック：1/100秒
フィールド：㎝
の値を入力してください(2桁表示)</t>
        </r>
      </text>
    </comment>
    <comment ref="O42" authorId="0" shapeId="0" xr:uid="{F4F7E00F-2083-46DC-8D7B-A3E62CEC1E68}">
      <text>
        <r>
          <rPr>
            <b/>
            <sz val="9"/>
            <color indexed="81"/>
            <rFont val="MS P ゴシック"/>
            <family val="3"/>
            <charset val="128"/>
          </rPr>
          <t>出場種目(個人２)：
種目を選択してください</t>
        </r>
      </text>
    </comment>
    <comment ref="P42" authorId="0" shapeId="0" xr:uid="{488C3D25-C7F2-436C-86AF-34C34C34854C}">
      <text>
        <r>
          <rPr>
            <b/>
            <sz val="9"/>
            <color indexed="81"/>
            <rFont val="MS P ゴシック"/>
            <family val="3"/>
            <charset val="128"/>
          </rPr>
          <t>ベスト記録
トラック：分
の値を入力してください</t>
        </r>
      </text>
    </comment>
    <comment ref="Q42" authorId="0" shapeId="0" xr:uid="{0A0F1D93-D504-4CB0-A982-8AACEA5A6776}">
      <text>
        <r>
          <rPr>
            <b/>
            <sz val="9"/>
            <color indexed="81"/>
            <rFont val="MS P ゴシック"/>
            <family val="3"/>
            <charset val="128"/>
          </rPr>
          <t>ベスト記録
トラック：秒
フィールド：m
の値を入力してください(2桁表示)</t>
        </r>
      </text>
    </comment>
    <comment ref="R42" authorId="0" shapeId="0" xr:uid="{6F8E8889-C7D6-46C5-94A2-F364A0F64F1C}">
      <text>
        <r>
          <rPr>
            <b/>
            <sz val="9"/>
            <color indexed="81"/>
            <rFont val="MS P ゴシック"/>
            <family val="3"/>
            <charset val="128"/>
          </rPr>
          <t>ベスト記録
トラック：1/100秒
フィールド：㎝
の値を入力してください(2桁表示)</t>
        </r>
      </text>
    </comment>
    <comment ref="S42" authorId="0" shapeId="0" xr:uid="{88965CA6-DB65-4BB2-8C95-7920AF6E05A2}">
      <text>
        <r>
          <rPr>
            <b/>
            <sz val="9"/>
            <color indexed="81"/>
            <rFont val="MS P ゴシック"/>
            <family val="3"/>
            <charset val="128"/>
          </rPr>
          <t>リレー(チーム名)：
チームに名前を付けてください。団体名の場合には記号を付記してください</t>
        </r>
      </text>
    </comment>
    <comment ref="T42" authorId="0" shapeId="0" xr:uid="{D22C7AE4-0798-4B53-B5B4-8160F07B5013}">
      <text>
        <r>
          <rPr>
            <b/>
            <sz val="9"/>
            <color indexed="81"/>
            <rFont val="MS P ゴシック"/>
            <family val="3"/>
            <charset val="128"/>
          </rPr>
          <t>リレー(種目)：
種目を選択してください</t>
        </r>
      </text>
    </comment>
    <comment ref="U42" authorId="0" shapeId="0" xr:uid="{7C7804E4-B416-49F5-8B50-EA45156243C2}">
      <text>
        <r>
          <rPr>
            <b/>
            <sz val="9"/>
            <color indexed="81"/>
            <rFont val="MS P ゴシック"/>
            <family val="3"/>
            <charset val="128"/>
          </rPr>
          <t>リレー(Ｐ)：
チーム内でプログラムに掲載する順番を1～6で選択してください</t>
        </r>
      </text>
    </comment>
    <comment ref="E43" authorId="0" shapeId="0" xr:uid="{0969F445-7C13-4C96-9514-2CD86F0F2C5C}">
      <text>
        <r>
          <rPr>
            <b/>
            <sz val="9"/>
            <color indexed="81"/>
            <rFont val="MS P ゴシック"/>
            <family val="3"/>
            <charset val="128"/>
          </rPr>
          <t>姓ﾌﾘｶﾞﾅ：
式の答が間違えなら直接入力してください</t>
        </r>
      </text>
    </comment>
    <comment ref="F43" authorId="0" shapeId="0" xr:uid="{16E2108C-38C8-4698-A536-F6B55882C54E}">
      <text>
        <r>
          <rPr>
            <b/>
            <sz val="9"/>
            <color indexed="81"/>
            <rFont val="MS P ゴシック"/>
            <family val="3"/>
            <charset val="128"/>
          </rPr>
          <t>名ﾌﾘｶﾞﾅ：
式の答が間違えなら直接入力してください</t>
        </r>
      </text>
    </comment>
    <comment ref="G43" authorId="0" shapeId="0" xr:uid="{186B0364-9FC4-45AA-80F6-9F78AC212F58}">
      <text>
        <r>
          <rPr>
            <b/>
            <sz val="9"/>
            <color indexed="81"/>
            <rFont val="MS P ゴシック"/>
            <family val="3"/>
            <charset val="128"/>
          </rPr>
          <t>学年
一般は空欄
中学生以下は選択してください</t>
        </r>
      </text>
    </comment>
    <comment ref="H43" authorId="0" shapeId="0" xr:uid="{DA757CDC-8A3E-416A-A7FB-91887F5385EA}">
      <text>
        <r>
          <rPr>
            <b/>
            <sz val="9"/>
            <color indexed="81"/>
            <rFont val="MS P ゴシック"/>
            <family val="3"/>
            <charset val="128"/>
          </rPr>
          <t>生年月日(西暦年)：西暦で生まれた年(4桁)を入力してください</t>
        </r>
      </text>
    </comment>
    <comment ref="I43" authorId="0" shapeId="0" xr:uid="{44AB5258-D7D6-4793-AB15-C7A8736AEDCE}">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3" authorId="0" shapeId="0" xr:uid="{7DD8353F-9E58-4D3E-9120-62A566666F39}">
      <text>
        <r>
          <rPr>
            <b/>
            <sz val="9"/>
            <color indexed="81"/>
            <rFont val="MS P ゴシック"/>
            <family val="3"/>
            <charset val="128"/>
          </rPr>
          <t>生年月日(日)：
生まれた日を入力してください</t>
        </r>
      </text>
    </comment>
    <comment ref="K43" authorId="0" shapeId="0" xr:uid="{5028B967-75C6-4A93-97BE-A2FA5F2313FF}">
      <text>
        <r>
          <rPr>
            <b/>
            <sz val="9"/>
            <color indexed="81"/>
            <rFont val="MS P ゴシック"/>
            <family val="3"/>
            <charset val="128"/>
          </rPr>
          <t>出場種目(個人１)：
種目を選択してください</t>
        </r>
      </text>
    </comment>
    <comment ref="L43" authorId="0" shapeId="0" xr:uid="{33F65D4F-0C8B-42E4-AB0D-52A7D1E608D5}">
      <text>
        <r>
          <rPr>
            <b/>
            <sz val="9"/>
            <color indexed="81"/>
            <rFont val="MS P ゴシック"/>
            <family val="3"/>
            <charset val="128"/>
          </rPr>
          <t>ベスト記録
トラック：分
の値を入力してください</t>
        </r>
      </text>
    </comment>
    <comment ref="M43" authorId="0" shapeId="0" xr:uid="{7C63D518-3B98-4319-A46B-98E208E4E16A}">
      <text>
        <r>
          <rPr>
            <b/>
            <sz val="9"/>
            <color indexed="81"/>
            <rFont val="MS P ゴシック"/>
            <family val="3"/>
            <charset val="128"/>
          </rPr>
          <t>ベスト記録
トラック：秒
フィールド：m
の値を入力してください(2桁表示)</t>
        </r>
      </text>
    </comment>
    <comment ref="N43" authorId="0" shapeId="0" xr:uid="{9C1271C9-9233-4ADE-8BCC-BBE95180FF51}">
      <text>
        <r>
          <rPr>
            <b/>
            <sz val="9"/>
            <color indexed="81"/>
            <rFont val="MS P ゴシック"/>
            <family val="3"/>
            <charset val="128"/>
          </rPr>
          <t>ベスト記録
トラック：1/100秒
フィールド：㎝
の値を入力してください(2桁表示)</t>
        </r>
      </text>
    </comment>
    <comment ref="O43" authorId="0" shapeId="0" xr:uid="{97AF7385-50EC-4873-9784-5587F770CBBD}">
      <text>
        <r>
          <rPr>
            <b/>
            <sz val="9"/>
            <color indexed="81"/>
            <rFont val="MS P ゴシック"/>
            <family val="3"/>
            <charset val="128"/>
          </rPr>
          <t>出場種目(個人２)：
種目を選択してください</t>
        </r>
      </text>
    </comment>
    <comment ref="P43" authorId="0" shapeId="0" xr:uid="{AF7627DB-6236-418F-A3B8-A750DA5EB64A}">
      <text>
        <r>
          <rPr>
            <b/>
            <sz val="9"/>
            <color indexed="81"/>
            <rFont val="MS P ゴシック"/>
            <family val="3"/>
            <charset val="128"/>
          </rPr>
          <t>ベスト記録
トラック：分
の値を入力してください</t>
        </r>
      </text>
    </comment>
    <comment ref="Q43" authorId="0" shapeId="0" xr:uid="{022B043C-315F-4F46-B115-992BAB578B31}">
      <text>
        <r>
          <rPr>
            <b/>
            <sz val="9"/>
            <color indexed="81"/>
            <rFont val="MS P ゴシック"/>
            <family val="3"/>
            <charset val="128"/>
          </rPr>
          <t>ベスト記録
トラック：秒
フィールド：m
の値を入力してください(2桁表示)</t>
        </r>
      </text>
    </comment>
    <comment ref="R43" authorId="0" shapeId="0" xr:uid="{BACF9D3E-07FF-4D74-A2C0-360E7BBE9142}">
      <text>
        <r>
          <rPr>
            <b/>
            <sz val="9"/>
            <color indexed="81"/>
            <rFont val="MS P ゴシック"/>
            <family val="3"/>
            <charset val="128"/>
          </rPr>
          <t>ベスト記録
トラック：1/100秒
フィールド：㎝
の値を入力してください(2桁表示)</t>
        </r>
      </text>
    </comment>
    <comment ref="S43" authorId="0" shapeId="0" xr:uid="{1CAE7F3D-FA95-494C-8231-DDEB28CFDC06}">
      <text>
        <r>
          <rPr>
            <b/>
            <sz val="9"/>
            <color indexed="81"/>
            <rFont val="MS P ゴシック"/>
            <family val="3"/>
            <charset val="128"/>
          </rPr>
          <t>リレー(チーム名)：
チームに名前を付けてください。団体名の場合には記号を付記してください</t>
        </r>
      </text>
    </comment>
    <comment ref="T43" authorId="0" shapeId="0" xr:uid="{88DE4CC4-D91C-4D44-A99E-74077305B737}">
      <text>
        <r>
          <rPr>
            <b/>
            <sz val="9"/>
            <color indexed="81"/>
            <rFont val="MS P ゴシック"/>
            <family val="3"/>
            <charset val="128"/>
          </rPr>
          <t>リレー(種目)：
種目を選択してください</t>
        </r>
      </text>
    </comment>
    <comment ref="U43" authorId="0" shapeId="0" xr:uid="{808E0604-B91A-4204-88E0-A87BF91C09C7}">
      <text>
        <r>
          <rPr>
            <b/>
            <sz val="9"/>
            <color indexed="81"/>
            <rFont val="MS P ゴシック"/>
            <family val="3"/>
            <charset val="128"/>
          </rPr>
          <t>リレー(Ｐ)：
チーム内でプログラムに掲載する順番を1～6で選択してください</t>
        </r>
      </text>
    </comment>
    <comment ref="E44" authorId="0" shapeId="0" xr:uid="{BD42292C-FF9A-4571-B291-E9B43146F003}">
      <text>
        <r>
          <rPr>
            <b/>
            <sz val="9"/>
            <color indexed="81"/>
            <rFont val="MS P ゴシック"/>
            <family val="3"/>
            <charset val="128"/>
          </rPr>
          <t>姓ﾌﾘｶﾞﾅ：
式の答が間違えなら直接入力してください</t>
        </r>
      </text>
    </comment>
    <comment ref="F44" authorId="0" shapeId="0" xr:uid="{67560A2D-03C2-43D4-A6B2-84BC9E7CF590}">
      <text>
        <r>
          <rPr>
            <b/>
            <sz val="9"/>
            <color indexed="81"/>
            <rFont val="MS P ゴシック"/>
            <family val="3"/>
            <charset val="128"/>
          </rPr>
          <t>名ﾌﾘｶﾞﾅ：
式の答が間違えなら直接入力してください</t>
        </r>
      </text>
    </comment>
    <comment ref="G44" authorId="0" shapeId="0" xr:uid="{54ECCE05-B5B3-490F-8B7E-B6911BC01E1A}">
      <text>
        <r>
          <rPr>
            <b/>
            <sz val="9"/>
            <color indexed="81"/>
            <rFont val="MS P ゴシック"/>
            <family val="3"/>
            <charset val="128"/>
          </rPr>
          <t>学年
一般は空欄
中学生以下は選択してください</t>
        </r>
      </text>
    </comment>
    <comment ref="H44" authorId="0" shapeId="0" xr:uid="{C34E4E9E-12A6-45EB-B50D-8010476EB5DE}">
      <text>
        <r>
          <rPr>
            <b/>
            <sz val="9"/>
            <color indexed="81"/>
            <rFont val="MS P ゴシック"/>
            <family val="3"/>
            <charset val="128"/>
          </rPr>
          <t>生年月日(西暦年)：西暦で生まれた年(4桁)を入力してください</t>
        </r>
      </text>
    </comment>
    <comment ref="I44" authorId="0" shapeId="0" xr:uid="{4BDC8F0B-E1EB-4B53-A1B2-493BA1E7FAF8}">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4" authorId="0" shapeId="0" xr:uid="{188AD983-2B5B-454C-BD86-F1AF328373E2}">
      <text>
        <r>
          <rPr>
            <b/>
            <sz val="9"/>
            <color indexed="81"/>
            <rFont val="MS P ゴシック"/>
            <family val="3"/>
            <charset val="128"/>
          </rPr>
          <t>生年月日(日)：
生まれた日を入力してください</t>
        </r>
      </text>
    </comment>
    <comment ref="K44" authorId="0" shapeId="0" xr:uid="{3FB290C2-5A12-410A-86FA-1917E1365538}">
      <text>
        <r>
          <rPr>
            <b/>
            <sz val="9"/>
            <color indexed="81"/>
            <rFont val="MS P ゴシック"/>
            <family val="3"/>
            <charset val="128"/>
          </rPr>
          <t>出場種目(個人１)：
種目を選択してください</t>
        </r>
      </text>
    </comment>
    <comment ref="L44" authorId="0" shapeId="0" xr:uid="{0393BE48-7D90-4788-8413-58B66739FFFC}">
      <text>
        <r>
          <rPr>
            <b/>
            <sz val="9"/>
            <color indexed="81"/>
            <rFont val="MS P ゴシック"/>
            <family val="3"/>
            <charset val="128"/>
          </rPr>
          <t>ベスト記録
トラック：分
の値を入力してください</t>
        </r>
      </text>
    </comment>
    <comment ref="M44" authorId="0" shapeId="0" xr:uid="{71315D37-BD62-4C0F-8C67-77CB43AE4AFE}">
      <text>
        <r>
          <rPr>
            <b/>
            <sz val="9"/>
            <color indexed="81"/>
            <rFont val="MS P ゴシック"/>
            <family val="3"/>
            <charset val="128"/>
          </rPr>
          <t>ベスト記録
トラック：秒
フィールド：m
の値を入力してください(2桁表示)</t>
        </r>
      </text>
    </comment>
    <comment ref="N44" authorId="0" shapeId="0" xr:uid="{18F3C803-BF17-4691-B4E6-B2E073508B3C}">
      <text>
        <r>
          <rPr>
            <b/>
            <sz val="9"/>
            <color indexed="81"/>
            <rFont val="MS P ゴシック"/>
            <family val="3"/>
            <charset val="128"/>
          </rPr>
          <t>ベスト記録
トラック：1/100秒
フィールド：㎝
の値を入力してください(2桁表示)</t>
        </r>
      </text>
    </comment>
    <comment ref="O44" authorId="0" shapeId="0" xr:uid="{423C64BB-4F9A-4BBC-AAC9-C91AFBBDCF27}">
      <text>
        <r>
          <rPr>
            <b/>
            <sz val="9"/>
            <color indexed="81"/>
            <rFont val="MS P ゴシック"/>
            <family val="3"/>
            <charset val="128"/>
          </rPr>
          <t>出場種目(個人２)：
種目を選択してください</t>
        </r>
      </text>
    </comment>
    <comment ref="P44" authorId="0" shapeId="0" xr:uid="{525305FF-6D2B-4078-8B4F-81A25ED4F35F}">
      <text>
        <r>
          <rPr>
            <b/>
            <sz val="9"/>
            <color indexed="81"/>
            <rFont val="MS P ゴシック"/>
            <family val="3"/>
            <charset val="128"/>
          </rPr>
          <t>ベスト記録
トラック：分
の値を入力してください</t>
        </r>
      </text>
    </comment>
    <comment ref="Q44" authorId="0" shapeId="0" xr:uid="{6404A5DB-B0A3-46E2-95AE-8BD58BE15A5F}">
      <text>
        <r>
          <rPr>
            <b/>
            <sz val="9"/>
            <color indexed="81"/>
            <rFont val="MS P ゴシック"/>
            <family val="3"/>
            <charset val="128"/>
          </rPr>
          <t>ベスト記録
トラック：秒
フィールド：m
の値を入力してください(2桁表示)</t>
        </r>
      </text>
    </comment>
    <comment ref="R44" authorId="0" shapeId="0" xr:uid="{5DE95F50-8958-42B0-B4B0-8643303E0654}">
      <text>
        <r>
          <rPr>
            <b/>
            <sz val="9"/>
            <color indexed="81"/>
            <rFont val="MS P ゴシック"/>
            <family val="3"/>
            <charset val="128"/>
          </rPr>
          <t>ベスト記録
トラック：1/100秒
フィールド：㎝
の値を入力してください(2桁表示)</t>
        </r>
      </text>
    </comment>
    <comment ref="S44" authorId="0" shapeId="0" xr:uid="{947EC116-7D2D-4C9B-B669-42E5C60B700F}">
      <text>
        <r>
          <rPr>
            <b/>
            <sz val="9"/>
            <color indexed="81"/>
            <rFont val="MS P ゴシック"/>
            <family val="3"/>
            <charset val="128"/>
          </rPr>
          <t>リレー(チーム名)：
チームに名前を付けてください。団体名の場合には記号を付記してください</t>
        </r>
      </text>
    </comment>
    <comment ref="T44" authorId="0" shapeId="0" xr:uid="{450DEA9B-F2D5-40AE-AC36-D5959058D55F}">
      <text>
        <r>
          <rPr>
            <b/>
            <sz val="9"/>
            <color indexed="81"/>
            <rFont val="MS P ゴシック"/>
            <family val="3"/>
            <charset val="128"/>
          </rPr>
          <t>リレー(種目)：
種目を選択してください</t>
        </r>
      </text>
    </comment>
    <comment ref="U44" authorId="0" shapeId="0" xr:uid="{81402BF7-A718-43C9-B094-C494175E7A9A}">
      <text>
        <r>
          <rPr>
            <b/>
            <sz val="9"/>
            <color indexed="81"/>
            <rFont val="MS P ゴシック"/>
            <family val="3"/>
            <charset val="128"/>
          </rPr>
          <t>リレー(Ｐ)：
チーム内でプログラムに掲載する順番を1～6で選択してください</t>
        </r>
      </text>
    </comment>
    <comment ref="E45" authorId="0" shapeId="0" xr:uid="{278E80CA-AC2D-4D0E-A606-F649CDA56DDF}">
      <text>
        <r>
          <rPr>
            <b/>
            <sz val="9"/>
            <color indexed="81"/>
            <rFont val="MS P ゴシック"/>
            <family val="3"/>
            <charset val="128"/>
          </rPr>
          <t>姓ﾌﾘｶﾞﾅ：
式の答が間違えなら直接入力してください</t>
        </r>
      </text>
    </comment>
    <comment ref="F45" authorId="0" shapeId="0" xr:uid="{87405361-EB95-468F-B1C9-F8A935A4F0E6}">
      <text>
        <r>
          <rPr>
            <b/>
            <sz val="9"/>
            <color indexed="81"/>
            <rFont val="MS P ゴシック"/>
            <family val="3"/>
            <charset val="128"/>
          </rPr>
          <t>名ﾌﾘｶﾞﾅ：
式の答が間違えなら直接入力してください</t>
        </r>
      </text>
    </comment>
    <comment ref="G45" authorId="0" shapeId="0" xr:uid="{ECDDE4CB-1C53-41CD-A011-7EA30AAE87B8}">
      <text>
        <r>
          <rPr>
            <b/>
            <sz val="9"/>
            <color indexed="81"/>
            <rFont val="MS P ゴシック"/>
            <family val="3"/>
            <charset val="128"/>
          </rPr>
          <t>学年
一般は空欄
中学生以下は選択してください</t>
        </r>
      </text>
    </comment>
    <comment ref="H45" authorId="0" shapeId="0" xr:uid="{E3353721-EB9E-4824-84D8-DFCEB925BEF7}">
      <text>
        <r>
          <rPr>
            <b/>
            <sz val="9"/>
            <color indexed="81"/>
            <rFont val="MS P ゴシック"/>
            <family val="3"/>
            <charset val="128"/>
          </rPr>
          <t>生年月日(西暦年)：西暦で生まれた年(4桁)を入力してください</t>
        </r>
      </text>
    </comment>
    <comment ref="I45" authorId="0" shapeId="0" xr:uid="{285B14B3-EE0B-456E-9F65-CE6103ED56A6}">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5" authorId="0" shapeId="0" xr:uid="{67B90CBC-8EFA-4E41-85AB-64AB432B2915}">
      <text>
        <r>
          <rPr>
            <b/>
            <sz val="9"/>
            <color indexed="81"/>
            <rFont val="MS P ゴシック"/>
            <family val="3"/>
            <charset val="128"/>
          </rPr>
          <t>生年月日(日)：
生まれた日を入力してください</t>
        </r>
      </text>
    </comment>
    <comment ref="K45" authorId="0" shapeId="0" xr:uid="{4817CFA0-AE7D-4D37-A448-7F6C48C24F3F}">
      <text>
        <r>
          <rPr>
            <b/>
            <sz val="9"/>
            <color indexed="81"/>
            <rFont val="MS P ゴシック"/>
            <family val="3"/>
            <charset val="128"/>
          </rPr>
          <t>出場種目(個人１)：
種目を選択してください</t>
        </r>
      </text>
    </comment>
    <comment ref="L45" authorId="0" shapeId="0" xr:uid="{62BCB013-ABBA-44E9-9614-087E36EDD024}">
      <text>
        <r>
          <rPr>
            <b/>
            <sz val="9"/>
            <color indexed="81"/>
            <rFont val="MS P ゴシック"/>
            <family val="3"/>
            <charset val="128"/>
          </rPr>
          <t>ベスト記録
トラック：分
の値を入力してください</t>
        </r>
      </text>
    </comment>
    <comment ref="M45" authorId="0" shapeId="0" xr:uid="{A77E3D9F-75F6-4E2D-9EEE-713B0CCFAD5D}">
      <text>
        <r>
          <rPr>
            <b/>
            <sz val="9"/>
            <color indexed="81"/>
            <rFont val="MS P ゴシック"/>
            <family val="3"/>
            <charset val="128"/>
          </rPr>
          <t>ベスト記録
トラック：秒
フィールド：m
の値を入力してください(2桁表示)</t>
        </r>
      </text>
    </comment>
    <comment ref="N45" authorId="0" shapeId="0" xr:uid="{F4793AEC-5211-4159-B2F3-B272AA8AFBDC}">
      <text>
        <r>
          <rPr>
            <b/>
            <sz val="9"/>
            <color indexed="81"/>
            <rFont val="MS P ゴシック"/>
            <family val="3"/>
            <charset val="128"/>
          </rPr>
          <t>ベスト記録
トラック：1/100秒
フィールド：㎝
の値を入力してください(2桁表示)</t>
        </r>
      </text>
    </comment>
    <comment ref="O45" authorId="0" shapeId="0" xr:uid="{65763096-D0D1-4D7C-9CBC-F73A83828740}">
      <text>
        <r>
          <rPr>
            <b/>
            <sz val="9"/>
            <color indexed="81"/>
            <rFont val="MS P ゴシック"/>
            <family val="3"/>
            <charset val="128"/>
          </rPr>
          <t>出場種目(個人２)：
種目を選択してください</t>
        </r>
      </text>
    </comment>
    <comment ref="P45" authorId="0" shapeId="0" xr:uid="{C6F2470E-66AF-4390-9F92-7FFDC1074B68}">
      <text>
        <r>
          <rPr>
            <b/>
            <sz val="9"/>
            <color indexed="81"/>
            <rFont val="MS P ゴシック"/>
            <family val="3"/>
            <charset val="128"/>
          </rPr>
          <t>ベスト記録
トラック：分
の値を入力してください</t>
        </r>
      </text>
    </comment>
    <comment ref="Q45" authorId="0" shapeId="0" xr:uid="{BFD68AFC-90E4-4ADF-9245-448F496339A2}">
      <text>
        <r>
          <rPr>
            <b/>
            <sz val="9"/>
            <color indexed="81"/>
            <rFont val="MS P ゴシック"/>
            <family val="3"/>
            <charset val="128"/>
          </rPr>
          <t>ベスト記録
トラック：秒
フィールド：m
の値を入力してください(2桁表示)</t>
        </r>
      </text>
    </comment>
    <comment ref="R45" authorId="0" shapeId="0" xr:uid="{EE6A6DAE-049C-48B8-A92B-463D111152A5}">
      <text>
        <r>
          <rPr>
            <b/>
            <sz val="9"/>
            <color indexed="81"/>
            <rFont val="MS P ゴシック"/>
            <family val="3"/>
            <charset val="128"/>
          </rPr>
          <t>ベスト記録
トラック：1/100秒
フィールド：㎝
の値を入力してください(2桁表示)</t>
        </r>
      </text>
    </comment>
    <comment ref="S45" authorId="0" shapeId="0" xr:uid="{14CED0E4-C325-4A1F-93C4-314236C9704E}">
      <text>
        <r>
          <rPr>
            <b/>
            <sz val="9"/>
            <color indexed="81"/>
            <rFont val="MS P ゴシック"/>
            <family val="3"/>
            <charset val="128"/>
          </rPr>
          <t>リレー(チーム名)：
チームに名前を付けてください。団体名の場合には記号を付記してください</t>
        </r>
      </text>
    </comment>
    <comment ref="T45" authorId="0" shapeId="0" xr:uid="{2A901011-72E7-4093-85EF-9FD987D3223A}">
      <text>
        <r>
          <rPr>
            <b/>
            <sz val="9"/>
            <color indexed="81"/>
            <rFont val="MS P ゴシック"/>
            <family val="3"/>
            <charset val="128"/>
          </rPr>
          <t>リレー(種目)：
種目を選択してください</t>
        </r>
      </text>
    </comment>
    <comment ref="U45" authorId="0" shapeId="0" xr:uid="{6CBAC09C-2013-412F-90A2-C49C45DB7580}">
      <text>
        <r>
          <rPr>
            <b/>
            <sz val="9"/>
            <color indexed="81"/>
            <rFont val="MS P ゴシック"/>
            <family val="3"/>
            <charset val="128"/>
          </rPr>
          <t>リレー(Ｐ)：
チーム内でプログラムに掲載する順番を1～6で選択してください</t>
        </r>
      </text>
    </comment>
    <comment ref="E46" authorId="0" shapeId="0" xr:uid="{AA3EBF42-96B5-443A-BBB7-B0377BF0E1E5}">
      <text>
        <r>
          <rPr>
            <b/>
            <sz val="9"/>
            <color indexed="81"/>
            <rFont val="MS P ゴシック"/>
            <family val="3"/>
            <charset val="128"/>
          </rPr>
          <t>姓ﾌﾘｶﾞﾅ：
式の答が間違えなら直接入力してください</t>
        </r>
      </text>
    </comment>
    <comment ref="F46" authorId="0" shapeId="0" xr:uid="{CFB8C748-C74C-4A72-B340-CB519670B6DE}">
      <text>
        <r>
          <rPr>
            <b/>
            <sz val="9"/>
            <color indexed="81"/>
            <rFont val="MS P ゴシック"/>
            <family val="3"/>
            <charset val="128"/>
          </rPr>
          <t>名ﾌﾘｶﾞﾅ：
式の答が間違えなら直接入力してください</t>
        </r>
      </text>
    </comment>
    <comment ref="G46" authorId="0" shapeId="0" xr:uid="{C2251C33-6863-4D16-9DB3-9C6CF8E46CAD}">
      <text>
        <r>
          <rPr>
            <b/>
            <sz val="9"/>
            <color indexed="81"/>
            <rFont val="MS P ゴシック"/>
            <family val="3"/>
            <charset val="128"/>
          </rPr>
          <t>学年
一般は空欄
中学生以下は選択してください</t>
        </r>
      </text>
    </comment>
    <comment ref="H46" authorId="0" shapeId="0" xr:uid="{D9B496D9-E5E8-4AF7-AC91-590F5268CB5D}">
      <text>
        <r>
          <rPr>
            <b/>
            <sz val="9"/>
            <color indexed="81"/>
            <rFont val="MS P ゴシック"/>
            <family val="3"/>
            <charset val="128"/>
          </rPr>
          <t>生年月日(西暦年)：西暦で生まれた年(4桁)を入力してください</t>
        </r>
      </text>
    </comment>
    <comment ref="I46" authorId="0" shapeId="0" xr:uid="{91321EF5-02F5-457A-8294-4C58474A90C6}">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6" authorId="0" shapeId="0" xr:uid="{E0E6C995-EF14-4E5D-B7AA-F7F0D4C9B991}">
      <text>
        <r>
          <rPr>
            <b/>
            <sz val="9"/>
            <color indexed="81"/>
            <rFont val="MS P ゴシック"/>
            <family val="3"/>
            <charset val="128"/>
          </rPr>
          <t>生年月日(日)：
生まれた日を入力してください</t>
        </r>
      </text>
    </comment>
    <comment ref="K46" authorId="0" shapeId="0" xr:uid="{5F059D43-4B35-48EB-9730-98D2830AF5A8}">
      <text>
        <r>
          <rPr>
            <b/>
            <sz val="9"/>
            <color indexed="81"/>
            <rFont val="MS P ゴシック"/>
            <family val="3"/>
            <charset val="128"/>
          </rPr>
          <t>出場種目(個人１)：
種目を選択してください</t>
        </r>
      </text>
    </comment>
    <comment ref="L46" authorId="0" shapeId="0" xr:uid="{C8887DC0-24EA-4835-A2A0-97A9D226D9B1}">
      <text>
        <r>
          <rPr>
            <b/>
            <sz val="9"/>
            <color indexed="81"/>
            <rFont val="MS P ゴシック"/>
            <family val="3"/>
            <charset val="128"/>
          </rPr>
          <t>ベスト記録
トラック：分
の値を入力してください</t>
        </r>
      </text>
    </comment>
    <comment ref="M46" authorId="0" shapeId="0" xr:uid="{77C5E2F7-7113-402B-8CC1-9F51BD0204F5}">
      <text>
        <r>
          <rPr>
            <b/>
            <sz val="9"/>
            <color indexed="81"/>
            <rFont val="MS P ゴシック"/>
            <family val="3"/>
            <charset val="128"/>
          </rPr>
          <t>ベスト記録
トラック：秒
フィールド：m
の値を入力してください(2桁表示)</t>
        </r>
      </text>
    </comment>
    <comment ref="N46" authorId="0" shapeId="0" xr:uid="{E8F7F810-EFEC-45A1-A774-342EFDAEB73B}">
      <text>
        <r>
          <rPr>
            <b/>
            <sz val="9"/>
            <color indexed="81"/>
            <rFont val="MS P ゴシック"/>
            <family val="3"/>
            <charset val="128"/>
          </rPr>
          <t>ベスト記録
トラック：1/100秒
フィールド：㎝
の値を入力してください(2桁表示)</t>
        </r>
      </text>
    </comment>
    <comment ref="O46" authorId="0" shapeId="0" xr:uid="{A0A5A9C5-BAA9-4247-843C-C54ABBFBD217}">
      <text>
        <r>
          <rPr>
            <b/>
            <sz val="9"/>
            <color indexed="81"/>
            <rFont val="MS P ゴシック"/>
            <family val="3"/>
            <charset val="128"/>
          </rPr>
          <t>出場種目(個人２)：
種目を選択してください</t>
        </r>
      </text>
    </comment>
    <comment ref="P46" authorId="0" shapeId="0" xr:uid="{F83BFDDE-2120-4941-A341-8966F2AF1F14}">
      <text>
        <r>
          <rPr>
            <b/>
            <sz val="9"/>
            <color indexed="81"/>
            <rFont val="MS P ゴシック"/>
            <family val="3"/>
            <charset val="128"/>
          </rPr>
          <t>ベスト記録
トラック：分
の値を入力してください</t>
        </r>
      </text>
    </comment>
    <comment ref="Q46" authorId="0" shapeId="0" xr:uid="{AF30F241-38AE-4749-83F2-600027D77162}">
      <text>
        <r>
          <rPr>
            <b/>
            <sz val="9"/>
            <color indexed="81"/>
            <rFont val="MS P ゴシック"/>
            <family val="3"/>
            <charset val="128"/>
          </rPr>
          <t>ベスト記録
トラック：秒
フィールド：m
の値を入力してください(2桁表示)</t>
        </r>
      </text>
    </comment>
    <comment ref="R46" authorId="0" shapeId="0" xr:uid="{FFF9BE21-56AE-408C-96B1-42E7B2440E27}">
      <text>
        <r>
          <rPr>
            <b/>
            <sz val="9"/>
            <color indexed="81"/>
            <rFont val="MS P ゴシック"/>
            <family val="3"/>
            <charset val="128"/>
          </rPr>
          <t>ベスト記録
トラック：1/100秒
フィールド：㎝
の値を入力してください(2桁表示)</t>
        </r>
      </text>
    </comment>
    <comment ref="S46" authorId="0" shapeId="0" xr:uid="{BD442352-2EF5-45DF-8D77-97D864F46A9F}">
      <text>
        <r>
          <rPr>
            <b/>
            <sz val="9"/>
            <color indexed="81"/>
            <rFont val="MS P ゴシック"/>
            <family val="3"/>
            <charset val="128"/>
          </rPr>
          <t>リレー(チーム名)：
チームに名前を付けてください。団体名の場合には記号を付記してください</t>
        </r>
      </text>
    </comment>
    <comment ref="T46" authorId="0" shapeId="0" xr:uid="{B5D1DE40-C06D-4D81-9975-6E574CBD64B8}">
      <text>
        <r>
          <rPr>
            <b/>
            <sz val="9"/>
            <color indexed="81"/>
            <rFont val="MS P ゴシック"/>
            <family val="3"/>
            <charset val="128"/>
          </rPr>
          <t>リレー(種目)：
種目を選択してください</t>
        </r>
      </text>
    </comment>
    <comment ref="U46" authorId="0" shapeId="0" xr:uid="{6739C536-4AC2-488B-A53A-8368032279ED}">
      <text>
        <r>
          <rPr>
            <b/>
            <sz val="9"/>
            <color indexed="81"/>
            <rFont val="MS P ゴシック"/>
            <family val="3"/>
            <charset val="128"/>
          </rPr>
          <t>リレー(Ｐ)：
チーム内でプログラムに掲載する順番を1～6で選択してください</t>
        </r>
      </text>
    </comment>
    <comment ref="E47" authorId="0" shapeId="0" xr:uid="{7D9A20F2-1E96-4CD1-A2DB-4E1597D58E34}">
      <text>
        <r>
          <rPr>
            <b/>
            <sz val="9"/>
            <color indexed="81"/>
            <rFont val="MS P ゴシック"/>
            <family val="3"/>
            <charset val="128"/>
          </rPr>
          <t>姓ﾌﾘｶﾞﾅ：
式の答が間違えなら直接入力してください</t>
        </r>
      </text>
    </comment>
    <comment ref="F47" authorId="0" shapeId="0" xr:uid="{01195062-B253-4B15-8FD9-5BB0F2861444}">
      <text>
        <r>
          <rPr>
            <b/>
            <sz val="9"/>
            <color indexed="81"/>
            <rFont val="MS P ゴシック"/>
            <family val="3"/>
            <charset val="128"/>
          </rPr>
          <t>名ﾌﾘｶﾞﾅ：
式の答が間違えなら直接入力してください</t>
        </r>
      </text>
    </comment>
    <comment ref="G47" authorId="0" shapeId="0" xr:uid="{D4C3348F-67C9-47FB-8DED-709B2C11EED2}">
      <text>
        <r>
          <rPr>
            <b/>
            <sz val="9"/>
            <color indexed="81"/>
            <rFont val="MS P ゴシック"/>
            <family val="3"/>
            <charset val="128"/>
          </rPr>
          <t>学年
一般は空欄
中学生以下は選択してください</t>
        </r>
      </text>
    </comment>
    <comment ref="H47" authorId="0" shapeId="0" xr:uid="{865CC70C-310F-4585-8A8A-6569E0763836}">
      <text>
        <r>
          <rPr>
            <b/>
            <sz val="9"/>
            <color indexed="81"/>
            <rFont val="MS P ゴシック"/>
            <family val="3"/>
            <charset val="128"/>
          </rPr>
          <t>生年月日(西暦年)：西暦で生まれた年(4桁)を入力してください</t>
        </r>
      </text>
    </comment>
    <comment ref="I47" authorId="0" shapeId="0" xr:uid="{99ACC5BE-6E47-4138-B6C7-2A855BEF3FA5}">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7" authorId="0" shapeId="0" xr:uid="{1416E2D9-7485-4024-9CBE-596C6978B021}">
      <text>
        <r>
          <rPr>
            <b/>
            <sz val="9"/>
            <color indexed="81"/>
            <rFont val="MS P ゴシック"/>
            <family val="3"/>
            <charset val="128"/>
          </rPr>
          <t>生年月日(日)：
生まれた日を入力してください</t>
        </r>
      </text>
    </comment>
    <comment ref="K47" authorId="0" shapeId="0" xr:uid="{CC9CA01B-CBA3-4EFA-941F-FFED0301BC28}">
      <text>
        <r>
          <rPr>
            <b/>
            <sz val="9"/>
            <color indexed="81"/>
            <rFont val="MS P ゴシック"/>
            <family val="3"/>
            <charset val="128"/>
          </rPr>
          <t>出場種目(個人１)：
種目を選択してください</t>
        </r>
      </text>
    </comment>
    <comment ref="L47" authorId="0" shapeId="0" xr:uid="{109A7991-4CEC-4577-96EC-A4F1A5D5C6E3}">
      <text>
        <r>
          <rPr>
            <b/>
            <sz val="9"/>
            <color indexed="81"/>
            <rFont val="MS P ゴシック"/>
            <family val="3"/>
            <charset val="128"/>
          </rPr>
          <t>ベスト記録
トラック：分
の値を入力してください</t>
        </r>
      </text>
    </comment>
    <comment ref="M47" authorId="0" shapeId="0" xr:uid="{4AA162E5-1CA3-4944-8048-AC812B7DE06A}">
      <text>
        <r>
          <rPr>
            <b/>
            <sz val="9"/>
            <color indexed="81"/>
            <rFont val="MS P ゴシック"/>
            <family val="3"/>
            <charset val="128"/>
          </rPr>
          <t>ベスト記録
トラック：秒
フィールド：m
の値を入力してください(2桁表示)</t>
        </r>
      </text>
    </comment>
    <comment ref="N47" authorId="0" shapeId="0" xr:uid="{6ED390FD-3141-4C3D-9DF3-D68A59EE2780}">
      <text>
        <r>
          <rPr>
            <b/>
            <sz val="9"/>
            <color indexed="81"/>
            <rFont val="MS P ゴシック"/>
            <family val="3"/>
            <charset val="128"/>
          </rPr>
          <t>ベスト記録
トラック：1/100秒
フィールド：㎝
の値を入力してください(2桁表示)</t>
        </r>
      </text>
    </comment>
    <comment ref="O47" authorId="0" shapeId="0" xr:uid="{AD42B23B-D55A-47AE-B537-EC7EBE2D6195}">
      <text>
        <r>
          <rPr>
            <b/>
            <sz val="9"/>
            <color indexed="81"/>
            <rFont val="MS P ゴシック"/>
            <family val="3"/>
            <charset val="128"/>
          </rPr>
          <t>出場種目(個人２)：
種目を選択してください</t>
        </r>
      </text>
    </comment>
    <comment ref="P47" authorId="0" shapeId="0" xr:uid="{AB991F2F-F7CF-4E11-9BA5-A826937D8415}">
      <text>
        <r>
          <rPr>
            <b/>
            <sz val="9"/>
            <color indexed="81"/>
            <rFont val="MS P ゴシック"/>
            <family val="3"/>
            <charset val="128"/>
          </rPr>
          <t>ベスト記録
トラック：分
の値を入力してください</t>
        </r>
      </text>
    </comment>
    <comment ref="Q47" authorId="0" shapeId="0" xr:uid="{0EEB2A41-588D-4EA7-BCB2-346A47396C7C}">
      <text>
        <r>
          <rPr>
            <b/>
            <sz val="9"/>
            <color indexed="81"/>
            <rFont val="MS P ゴシック"/>
            <family val="3"/>
            <charset val="128"/>
          </rPr>
          <t>ベスト記録
トラック：秒
フィールド：m
の値を入力してください(2桁表示)</t>
        </r>
      </text>
    </comment>
    <comment ref="R47" authorId="0" shapeId="0" xr:uid="{641137D2-9825-4E33-AA87-B6C48821AFCB}">
      <text>
        <r>
          <rPr>
            <b/>
            <sz val="9"/>
            <color indexed="81"/>
            <rFont val="MS P ゴシック"/>
            <family val="3"/>
            <charset val="128"/>
          </rPr>
          <t>ベスト記録
トラック：1/100秒
フィールド：㎝
の値を入力してください(2桁表示)</t>
        </r>
      </text>
    </comment>
    <comment ref="S47" authorId="0" shapeId="0" xr:uid="{EFB14115-000C-4BCD-85C8-988EA2D84840}">
      <text>
        <r>
          <rPr>
            <b/>
            <sz val="9"/>
            <color indexed="81"/>
            <rFont val="MS P ゴシック"/>
            <family val="3"/>
            <charset val="128"/>
          </rPr>
          <t>リレー(チーム名)：
チームに名前を付けてください。団体名の場合には記号を付記してください</t>
        </r>
      </text>
    </comment>
    <comment ref="T47" authorId="0" shapeId="0" xr:uid="{3FC12FA2-8E77-4C3D-AA26-DC321C39C7A4}">
      <text>
        <r>
          <rPr>
            <b/>
            <sz val="9"/>
            <color indexed="81"/>
            <rFont val="MS P ゴシック"/>
            <family val="3"/>
            <charset val="128"/>
          </rPr>
          <t>リレー(種目)：
種目を選択してください</t>
        </r>
      </text>
    </comment>
    <comment ref="U47" authorId="0" shapeId="0" xr:uid="{0CD5F6FB-4A32-46D0-81FF-01924D723BF6}">
      <text>
        <r>
          <rPr>
            <b/>
            <sz val="9"/>
            <color indexed="81"/>
            <rFont val="MS P ゴシック"/>
            <family val="3"/>
            <charset val="128"/>
          </rPr>
          <t>リレー(Ｐ)：
チーム内でプログラムに掲載する順番を1～6で選択してください</t>
        </r>
      </text>
    </comment>
    <comment ref="E48" authorId="0" shapeId="0" xr:uid="{405C3333-88DD-48C3-8BBC-CFC2BF5B1956}">
      <text>
        <r>
          <rPr>
            <b/>
            <sz val="9"/>
            <color indexed="81"/>
            <rFont val="MS P ゴシック"/>
            <family val="3"/>
            <charset val="128"/>
          </rPr>
          <t>姓ﾌﾘｶﾞﾅ：
式の答が間違えなら直接入力してください</t>
        </r>
      </text>
    </comment>
    <comment ref="F48" authorId="0" shapeId="0" xr:uid="{BDD0313B-A842-42A1-8E3C-0717B6F3EFD8}">
      <text>
        <r>
          <rPr>
            <b/>
            <sz val="9"/>
            <color indexed="81"/>
            <rFont val="MS P ゴシック"/>
            <family val="3"/>
            <charset val="128"/>
          </rPr>
          <t>名ﾌﾘｶﾞﾅ：
式の答が間違えなら直接入力してください</t>
        </r>
      </text>
    </comment>
    <comment ref="G48" authorId="0" shapeId="0" xr:uid="{270A703B-78FE-494D-AEBA-246CD21597ED}">
      <text>
        <r>
          <rPr>
            <b/>
            <sz val="9"/>
            <color indexed="81"/>
            <rFont val="MS P ゴシック"/>
            <family val="3"/>
            <charset val="128"/>
          </rPr>
          <t>学年
一般は空欄
中学生以下は選択してください</t>
        </r>
      </text>
    </comment>
    <comment ref="H48" authorId="0" shapeId="0" xr:uid="{1F3BD4FE-35CF-4D2D-969A-0BDC497E57DE}">
      <text>
        <r>
          <rPr>
            <b/>
            <sz val="9"/>
            <color indexed="81"/>
            <rFont val="MS P ゴシック"/>
            <family val="3"/>
            <charset val="128"/>
          </rPr>
          <t>生年月日(西暦年)：西暦で生まれた年(4桁)を入力してください</t>
        </r>
      </text>
    </comment>
    <comment ref="I48" authorId="0" shapeId="0" xr:uid="{DF46694D-B867-47D8-87A8-4FB3852B5766}">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8" authorId="0" shapeId="0" xr:uid="{3E726DFB-081A-4D71-AD19-5CDC1FACFF6C}">
      <text>
        <r>
          <rPr>
            <b/>
            <sz val="9"/>
            <color indexed="81"/>
            <rFont val="MS P ゴシック"/>
            <family val="3"/>
            <charset val="128"/>
          </rPr>
          <t>生年月日(日)：
生まれた日を入力してください</t>
        </r>
      </text>
    </comment>
    <comment ref="K48" authorId="0" shapeId="0" xr:uid="{E584D573-84E7-41C4-9309-52FD65F80364}">
      <text>
        <r>
          <rPr>
            <b/>
            <sz val="9"/>
            <color indexed="81"/>
            <rFont val="MS P ゴシック"/>
            <family val="3"/>
            <charset val="128"/>
          </rPr>
          <t>出場種目(個人１)：
種目を選択してください</t>
        </r>
      </text>
    </comment>
    <comment ref="L48" authorId="0" shapeId="0" xr:uid="{BDC52FB2-3C3E-4D5E-A126-E583E7EF23B0}">
      <text>
        <r>
          <rPr>
            <b/>
            <sz val="9"/>
            <color indexed="81"/>
            <rFont val="MS P ゴシック"/>
            <family val="3"/>
            <charset val="128"/>
          </rPr>
          <t>ベスト記録
トラック：分
の値を入力してください</t>
        </r>
      </text>
    </comment>
    <comment ref="M48" authorId="0" shapeId="0" xr:uid="{E4EB2E5C-18E2-4E94-B470-B6A8F8AA3EC1}">
      <text>
        <r>
          <rPr>
            <b/>
            <sz val="9"/>
            <color indexed="81"/>
            <rFont val="MS P ゴシック"/>
            <family val="3"/>
            <charset val="128"/>
          </rPr>
          <t>ベスト記録
トラック：秒
フィールド：m
の値を入力してください(2桁表示)</t>
        </r>
      </text>
    </comment>
    <comment ref="N48" authorId="0" shapeId="0" xr:uid="{84B8FEB6-23EA-462E-B6B9-92936149194D}">
      <text>
        <r>
          <rPr>
            <b/>
            <sz val="9"/>
            <color indexed="81"/>
            <rFont val="MS P ゴシック"/>
            <family val="3"/>
            <charset val="128"/>
          </rPr>
          <t>ベスト記録
トラック：1/100秒
フィールド：㎝
の値を入力してください(2桁表示)</t>
        </r>
      </text>
    </comment>
    <comment ref="O48" authorId="0" shapeId="0" xr:uid="{B11101EF-62F6-4422-A2AE-991CA249964F}">
      <text>
        <r>
          <rPr>
            <b/>
            <sz val="9"/>
            <color indexed="81"/>
            <rFont val="MS P ゴシック"/>
            <family val="3"/>
            <charset val="128"/>
          </rPr>
          <t>出場種目(個人２)：
種目を選択してください</t>
        </r>
      </text>
    </comment>
    <comment ref="P48" authorId="0" shapeId="0" xr:uid="{C17FFDC7-FAC8-4BE9-886C-4B2889271BBE}">
      <text>
        <r>
          <rPr>
            <b/>
            <sz val="9"/>
            <color indexed="81"/>
            <rFont val="MS P ゴシック"/>
            <family val="3"/>
            <charset val="128"/>
          </rPr>
          <t>ベスト記録
トラック：分
の値を入力してください</t>
        </r>
      </text>
    </comment>
    <comment ref="Q48" authorId="0" shapeId="0" xr:uid="{021CB4FA-5585-4376-9264-6228DC256F73}">
      <text>
        <r>
          <rPr>
            <b/>
            <sz val="9"/>
            <color indexed="81"/>
            <rFont val="MS P ゴシック"/>
            <family val="3"/>
            <charset val="128"/>
          </rPr>
          <t>ベスト記録
トラック：秒
フィールド：m
の値を入力してください(2桁表示)</t>
        </r>
      </text>
    </comment>
    <comment ref="R48" authorId="0" shapeId="0" xr:uid="{055ED468-B948-436D-B635-A72B28B7DD2C}">
      <text>
        <r>
          <rPr>
            <b/>
            <sz val="9"/>
            <color indexed="81"/>
            <rFont val="MS P ゴシック"/>
            <family val="3"/>
            <charset val="128"/>
          </rPr>
          <t>ベスト記録
トラック：1/100秒
フィールド：㎝
の値を入力してください(2桁表示)</t>
        </r>
      </text>
    </comment>
    <comment ref="S48" authorId="0" shapeId="0" xr:uid="{307B5A96-0FE8-4679-A8AB-1004536B00BD}">
      <text>
        <r>
          <rPr>
            <b/>
            <sz val="9"/>
            <color indexed="81"/>
            <rFont val="MS P ゴシック"/>
            <family val="3"/>
            <charset val="128"/>
          </rPr>
          <t>リレー(チーム名)：
チームに名前を付けてください。団体名の場合には記号を付記してください</t>
        </r>
      </text>
    </comment>
    <comment ref="T48" authorId="0" shapeId="0" xr:uid="{D4187939-BC34-42D6-A934-01A1588C1179}">
      <text>
        <r>
          <rPr>
            <b/>
            <sz val="9"/>
            <color indexed="81"/>
            <rFont val="MS P ゴシック"/>
            <family val="3"/>
            <charset val="128"/>
          </rPr>
          <t>リレー(種目)：
種目を選択してください</t>
        </r>
      </text>
    </comment>
    <comment ref="U48" authorId="0" shapeId="0" xr:uid="{8BD9A42F-AEB1-4CF8-AE6B-09002A108D61}">
      <text>
        <r>
          <rPr>
            <b/>
            <sz val="9"/>
            <color indexed="81"/>
            <rFont val="MS P ゴシック"/>
            <family val="3"/>
            <charset val="128"/>
          </rPr>
          <t>リレー(Ｐ)：
チーム内でプログラムに掲載する順番を1～6で選択してください</t>
        </r>
      </text>
    </comment>
    <comment ref="E49" authorId="0" shapeId="0" xr:uid="{960A9777-83BF-4A74-AB27-2C2DA04F48BA}">
      <text>
        <r>
          <rPr>
            <b/>
            <sz val="9"/>
            <color indexed="81"/>
            <rFont val="MS P ゴシック"/>
            <family val="3"/>
            <charset val="128"/>
          </rPr>
          <t>姓ﾌﾘｶﾞﾅ：
式の答が間違えなら直接入力してください</t>
        </r>
      </text>
    </comment>
    <comment ref="F49" authorId="0" shapeId="0" xr:uid="{E4B5D65B-C012-4BC6-97DF-AEB19533C223}">
      <text>
        <r>
          <rPr>
            <b/>
            <sz val="9"/>
            <color indexed="81"/>
            <rFont val="MS P ゴシック"/>
            <family val="3"/>
            <charset val="128"/>
          </rPr>
          <t>名ﾌﾘｶﾞﾅ：
式の答が間違えなら直接入力してください</t>
        </r>
      </text>
    </comment>
    <comment ref="G49" authorId="0" shapeId="0" xr:uid="{39ECB59C-C818-4658-ABC7-E4CBF117850B}">
      <text>
        <r>
          <rPr>
            <b/>
            <sz val="9"/>
            <color indexed="81"/>
            <rFont val="MS P ゴシック"/>
            <family val="3"/>
            <charset val="128"/>
          </rPr>
          <t>学年
一般は空欄
中学生以下は選択してください</t>
        </r>
      </text>
    </comment>
    <comment ref="H49" authorId="0" shapeId="0" xr:uid="{25D7360E-8215-4AB4-AC1F-83F2BC53D165}">
      <text>
        <r>
          <rPr>
            <b/>
            <sz val="9"/>
            <color indexed="81"/>
            <rFont val="MS P ゴシック"/>
            <family val="3"/>
            <charset val="128"/>
          </rPr>
          <t>生年月日(西暦年)：西暦で生まれた年(4桁)を入力してください</t>
        </r>
      </text>
    </comment>
    <comment ref="I49" authorId="0" shapeId="0" xr:uid="{1E16E069-58AD-4478-A7CC-346829C44D44}">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49" authorId="0" shapeId="0" xr:uid="{D37659A5-A3DD-400B-868C-EF9863AEC5BA}">
      <text>
        <r>
          <rPr>
            <b/>
            <sz val="9"/>
            <color indexed="81"/>
            <rFont val="MS P ゴシック"/>
            <family val="3"/>
            <charset val="128"/>
          </rPr>
          <t>生年月日(日)：
生まれた日を入力してください</t>
        </r>
      </text>
    </comment>
    <comment ref="K49" authorId="0" shapeId="0" xr:uid="{6F9843A4-6E29-428F-928A-6A10BBE37E4D}">
      <text>
        <r>
          <rPr>
            <b/>
            <sz val="9"/>
            <color indexed="81"/>
            <rFont val="MS P ゴシック"/>
            <family val="3"/>
            <charset val="128"/>
          </rPr>
          <t>出場種目(個人１)：
種目を選択してください</t>
        </r>
      </text>
    </comment>
    <comment ref="L49" authorId="0" shapeId="0" xr:uid="{3AF72BD3-A729-41FD-AC8E-9AB83E58DF2B}">
      <text>
        <r>
          <rPr>
            <b/>
            <sz val="9"/>
            <color indexed="81"/>
            <rFont val="MS P ゴシック"/>
            <family val="3"/>
            <charset val="128"/>
          </rPr>
          <t>ベスト記録
トラック：分
の値を入力してください</t>
        </r>
      </text>
    </comment>
    <comment ref="M49" authorId="0" shapeId="0" xr:uid="{825D4BDB-47E9-4D5A-AA3C-28C665BE3795}">
      <text>
        <r>
          <rPr>
            <b/>
            <sz val="9"/>
            <color indexed="81"/>
            <rFont val="MS P ゴシック"/>
            <family val="3"/>
            <charset val="128"/>
          </rPr>
          <t>ベスト記録
トラック：秒
フィールド：m
の値を入力してください(2桁表示)</t>
        </r>
      </text>
    </comment>
    <comment ref="N49" authorId="0" shapeId="0" xr:uid="{13C6E698-E1E5-4BC6-A360-D1C9FB66DA44}">
      <text>
        <r>
          <rPr>
            <b/>
            <sz val="9"/>
            <color indexed="81"/>
            <rFont val="MS P ゴシック"/>
            <family val="3"/>
            <charset val="128"/>
          </rPr>
          <t>ベスト記録
トラック：1/100秒
フィールド：㎝
の値を入力してください(2桁表示)</t>
        </r>
      </text>
    </comment>
    <comment ref="O49" authorId="0" shapeId="0" xr:uid="{4568880B-3EC4-48FB-A9DA-AFD8C363C602}">
      <text>
        <r>
          <rPr>
            <b/>
            <sz val="9"/>
            <color indexed="81"/>
            <rFont val="MS P ゴシック"/>
            <family val="3"/>
            <charset val="128"/>
          </rPr>
          <t>出場種目(個人２)：
種目を選択してください</t>
        </r>
      </text>
    </comment>
    <comment ref="P49" authorId="0" shapeId="0" xr:uid="{98B759B1-4A9F-46A8-B02E-F1070DB13C36}">
      <text>
        <r>
          <rPr>
            <b/>
            <sz val="9"/>
            <color indexed="81"/>
            <rFont val="MS P ゴシック"/>
            <family val="3"/>
            <charset val="128"/>
          </rPr>
          <t>ベスト記録
トラック：分
の値を入力してください</t>
        </r>
      </text>
    </comment>
    <comment ref="Q49" authorId="0" shapeId="0" xr:uid="{A20A101C-35C0-4A2F-997B-2F36DB9F820F}">
      <text>
        <r>
          <rPr>
            <b/>
            <sz val="9"/>
            <color indexed="81"/>
            <rFont val="MS P ゴシック"/>
            <family val="3"/>
            <charset val="128"/>
          </rPr>
          <t>ベスト記録
トラック：秒
フィールド：m
の値を入力してください(2桁表示)</t>
        </r>
      </text>
    </comment>
    <comment ref="R49" authorId="0" shapeId="0" xr:uid="{1E480841-2FF1-4106-8236-85F38D2A15FA}">
      <text>
        <r>
          <rPr>
            <b/>
            <sz val="9"/>
            <color indexed="81"/>
            <rFont val="MS P ゴシック"/>
            <family val="3"/>
            <charset val="128"/>
          </rPr>
          <t>ベスト記録
トラック：1/100秒
フィールド：㎝
の値を入力してください(2桁表示)</t>
        </r>
      </text>
    </comment>
    <comment ref="S49" authorId="0" shapeId="0" xr:uid="{50CEC302-2ADA-494F-8C27-8BBDA28BC1D2}">
      <text>
        <r>
          <rPr>
            <b/>
            <sz val="9"/>
            <color indexed="81"/>
            <rFont val="MS P ゴシック"/>
            <family val="3"/>
            <charset val="128"/>
          </rPr>
          <t>リレー(チーム名)：
チームに名前を付けてください。団体名の場合には記号を付記してください</t>
        </r>
      </text>
    </comment>
    <comment ref="T49" authorId="0" shapeId="0" xr:uid="{A9531576-5B3E-4A0D-AD5D-0430669692A4}">
      <text>
        <r>
          <rPr>
            <b/>
            <sz val="9"/>
            <color indexed="81"/>
            <rFont val="MS P ゴシック"/>
            <family val="3"/>
            <charset val="128"/>
          </rPr>
          <t>リレー(種目)：
種目を選択してください</t>
        </r>
      </text>
    </comment>
    <comment ref="U49" authorId="0" shapeId="0" xr:uid="{8FD19561-27BD-4F96-A666-6FB5978EFE15}">
      <text>
        <r>
          <rPr>
            <b/>
            <sz val="9"/>
            <color indexed="81"/>
            <rFont val="MS P ゴシック"/>
            <family val="3"/>
            <charset val="128"/>
          </rPr>
          <t>リレー(Ｐ)：
チーム内でプログラムに掲載する順番を1～6で選択してください</t>
        </r>
      </text>
    </comment>
    <comment ref="E50" authorId="0" shapeId="0" xr:uid="{D938AEA3-EF7E-481B-8762-D1A9C367633D}">
      <text>
        <r>
          <rPr>
            <b/>
            <sz val="9"/>
            <color indexed="81"/>
            <rFont val="MS P ゴシック"/>
            <family val="3"/>
            <charset val="128"/>
          </rPr>
          <t>姓ﾌﾘｶﾞﾅ：
式の答が間違えなら直接入力してください</t>
        </r>
      </text>
    </comment>
    <comment ref="F50" authorId="0" shapeId="0" xr:uid="{39F37C1E-863F-418C-BCB0-C51A5BAE7E6E}">
      <text>
        <r>
          <rPr>
            <b/>
            <sz val="9"/>
            <color indexed="81"/>
            <rFont val="MS P ゴシック"/>
            <family val="3"/>
            <charset val="128"/>
          </rPr>
          <t>名ﾌﾘｶﾞﾅ：
式の答が間違えなら直接入力してください</t>
        </r>
      </text>
    </comment>
    <comment ref="G50" authorId="0" shapeId="0" xr:uid="{29EBB86E-3957-4931-B37D-1737808F1D6B}">
      <text>
        <r>
          <rPr>
            <b/>
            <sz val="9"/>
            <color indexed="81"/>
            <rFont val="MS P ゴシック"/>
            <family val="3"/>
            <charset val="128"/>
          </rPr>
          <t>学年
一般は空欄
中学生以下は選択してください</t>
        </r>
      </text>
    </comment>
    <comment ref="H50" authorId="0" shapeId="0" xr:uid="{C8A053AE-2C46-47B1-88C8-976549ABEA45}">
      <text>
        <r>
          <rPr>
            <b/>
            <sz val="9"/>
            <color indexed="81"/>
            <rFont val="MS P ゴシック"/>
            <family val="3"/>
            <charset val="128"/>
          </rPr>
          <t>生年月日(西暦年)：西暦で生まれた年(4桁)を入力してください</t>
        </r>
      </text>
    </comment>
    <comment ref="I50" authorId="0" shapeId="0" xr:uid="{8364BEB7-6AC1-4493-A24E-18C98F9D4D22}">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0" authorId="0" shapeId="0" xr:uid="{71B10BA5-5577-4223-B78A-8264AD31DB2A}">
      <text>
        <r>
          <rPr>
            <b/>
            <sz val="9"/>
            <color indexed="81"/>
            <rFont val="MS P ゴシック"/>
            <family val="3"/>
            <charset val="128"/>
          </rPr>
          <t>生年月日(日)：
生まれた日を入力してください</t>
        </r>
      </text>
    </comment>
    <comment ref="K50" authorId="0" shapeId="0" xr:uid="{497CBD4A-1E4E-49D0-BF05-DB04F88E1A9D}">
      <text>
        <r>
          <rPr>
            <b/>
            <sz val="9"/>
            <color indexed="81"/>
            <rFont val="MS P ゴシック"/>
            <family val="3"/>
            <charset val="128"/>
          </rPr>
          <t>出場種目(個人１)：
種目を選択してください</t>
        </r>
      </text>
    </comment>
    <comment ref="L50" authorId="0" shapeId="0" xr:uid="{D0961D28-C572-47D5-BE87-24FE25A8FEBE}">
      <text>
        <r>
          <rPr>
            <b/>
            <sz val="9"/>
            <color indexed="81"/>
            <rFont val="MS P ゴシック"/>
            <family val="3"/>
            <charset val="128"/>
          </rPr>
          <t>ベスト記録
トラック：分
の値を入力してください</t>
        </r>
      </text>
    </comment>
    <comment ref="M50" authorId="0" shapeId="0" xr:uid="{9523508B-D8B5-4229-A799-400747F79A17}">
      <text>
        <r>
          <rPr>
            <b/>
            <sz val="9"/>
            <color indexed="81"/>
            <rFont val="MS P ゴシック"/>
            <family val="3"/>
            <charset val="128"/>
          </rPr>
          <t>ベスト記録
トラック：秒
フィールド：m
の値を入力してください(2桁表示)</t>
        </r>
      </text>
    </comment>
    <comment ref="N50" authorId="0" shapeId="0" xr:uid="{C4B48BB0-0392-4847-AB55-5F0D259482BD}">
      <text>
        <r>
          <rPr>
            <b/>
            <sz val="9"/>
            <color indexed="81"/>
            <rFont val="MS P ゴシック"/>
            <family val="3"/>
            <charset val="128"/>
          </rPr>
          <t>ベスト記録
トラック：1/100秒
フィールド：㎝
の値を入力してください(2桁表示)</t>
        </r>
      </text>
    </comment>
    <comment ref="O50" authorId="0" shapeId="0" xr:uid="{682FDAD3-1D52-48E0-9BF4-749FAFF55A3D}">
      <text>
        <r>
          <rPr>
            <b/>
            <sz val="9"/>
            <color indexed="81"/>
            <rFont val="MS P ゴシック"/>
            <family val="3"/>
            <charset val="128"/>
          </rPr>
          <t>出場種目(個人２)：
種目を選択してください</t>
        </r>
      </text>
    </comment>
    <comment ref="P50" authorId="0" shapeId="0" xr:uid="{765FA804-EF8B-4A76-BCF7-24F5FCC532DE}">
      <text>
        <r>
          <rPr>
            <b/>
            <sz val="9"/>
            <color indexed="81"/>
            <rFont val="MS P ゴシック"/>
            <family val="3"/>
            <charset val="128"/>
          </rPr>
          <t>ベスト記録
トラック：分
の値を入力してください</t>
        </r>
      </text>
    </comment>
    <comment ref="Q50" authorId="0" shapeId="0" xr:uid="{22DBBBA6-A8EA-4824-80C9-DA970A161E21}">
      <text>
        <r>
          <rPr>
            <b/>
            <sz val="9"/>
            <color indexed="81"/>
            <rFont val="MS P ゴシック"/>
            <family val="3"/>
            <charset val="128"/>
          </rPr>
          <t>ベスト記録
トラック：秒
フィールド：m
の値を入力してください(2桁表示)</t>
        </r>
      </text>
    </comment>
    <comment ref="R50" authorId="0" shapeId="0" xr:uid="{6535C1AB-F7BC-46FD-9DB0-AE040533CE9D}">
      <text>
        <r>
          <rPr>
            <b/>
            <sz val="9"/>
            <color indexed="81"/>
            <rFont val="MS P ゴシック"/>
            <family val="3"/>
            <charset val="128"/>
          </rPr>
          <t>ベスト記録
トラック：1/100秒
フィールド：㎝
の値を入力してください(2桁表示)</t>
        </r>
      </text>
    </comment>
    <comment ref="S50" authorId="0" shapeId="0" xr:uid="{B42D3119-D085-4290-AE4D-11ED2EF82FD3}">
      <text>
        <r>
          <rPr>
            <b/>
            <sz val="9"/>
            <color indexed="81"/>
            <rFont val="MS P ゴシック"/>
            <family val="3"/>
            <charset val="128"/>
          </rPr>
          <t>リレー(チーム名)：
チームに名前を付けてください。団体名の場合には記号を付記してください</t>
        </r>
      </text>
    </comment>
    <comment ref="T50" authorId="0" shapeId="0" xr:uid="{7B3EE61D-C708-4EA2-9838-9D62B61760AF}">
      <text>
        <r>
          <rPr>
            <b/>
            <sz val="9"/>
            <color indexed="81"/>
            <rFont val="MS P ゴシック"/>
            <family val="3"/>
            <charset val="128"/>
          </rPr>
          <t>リレー(種目)：
種目を選択してください</t>
        </r>
      </text>
    </comment>
    <comment ref="U50" authorId="0" shapeId="0" xr:uid="{3DCBFD3F-1AE6-43E1-8E2F-AA4A3888551D}">
      <text>
        <r>
          <rPr>
            <b/>
            <sz val="9"/>
            <color indexed="81"/>
            <rFont val="MS P ゴシック"/>
            <family val="3"/>
            <charset val="128"/>
          </rPr>
          <t>リレー(Ｐ)：
チーム内でプログラムに掲載する順番を1～6で選択してください</t>
        </r>
      </text>
    </comment>
    <comment ref="E51" authorId="0" shapeId="0" xr:uid="{6F51438A-9709-49D1-85C8-EF2BFE431876}">
      <text>
        <r>
          <rPr>
            <b/>
            <sz val="9"/>
            <color indexed="81"/>
            <rFont val="MS P ゴシック"/>
            <family val="3"/>
            <charset val="128"/>
          </rPr>
          <t>姓ﾌﾘｶﾞﾅ：
式の答が間違えなら直接入力してください</t>
        </r>
      </text>
    </comment>
    <comment ref="F51" authorId="0" shapeId="0" xr:uid="{333E5485-7B04-4F4C-9836-0E0B6DD48DBD}">
      <text>
        <r>
          <rPr>
            <b/>
            <sz val="9"/>
            <color indexed="81"/>
            <rFont val="MS P ゴシック"/>
            <family val="3"/>
            <charset val="128"/>
          </rPr>
          <t>名ﾌﾘｶﾞﾅ：
式の答が間違えなら直接入力してください</t>
        </r>
      </text>
    </comment>
    <comment ref="G51" authorId="0" shapeId="0" xr:uid="{CF826500-8FCD-4C4F-A005-D1BEC1E6C10D}">
      <text>
        <r>
          <rPr>
            <b/>
            <sz val="9"/>
            <color indexed="81"/>
            <rFont val="MS P ゴシック"/>
            <family val="3"/>
            <charset val="128"/>
          </rPr>
          <t>学年
一般は空欄
中学生以下は選択してください</t>
        </r>
      </text>
    </comment>
    <comment ref="H51" authorId="0" shapeId="0" xr:uid="{040A72AF-7DE7-49D8-B4F9-3AB1C376FDDF}">
      <text>
        <r>
          <rPr>
            <b/>
            <sz val="9"/>
            <color indexed="81"/>
            <rFont val="MS P ゴシック"/>
            <family val="3"/>
            <charset val="128"/>
          </rPr>
          <t>生年月日(西暦年)：西暦で生まれた年(4桁)を入力してください</t>
        </r>
      </text>
    </comment>
    <comment ref="I51" authorId="0" shapeId="0" xr:uid="{ECE82B96-75AE-4505-B1EB-1990FE6787E5}">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1" authorId="0" shapeId="0" xr:uid="{55B7CF01-7C23-4441-881F-918A6081D7EE}">
      <text>
        <r>
          <rPr>
            <b/>
            <sz val="9"/>
            <color indexed="81"/>
            <rFont val="MS P ゴシック"/>
            <family val="3"/>
            <charset val="128"/>
          </rPr>
          <t>生年月日(日)：
生まれた日を入力してください</t>
        </r>
      </text>
    </comment>
    <comment ref="K51" authorId="0" shapeId="0" xr:uid="{8EEB16FA-E6AD-4253-972B-712990433AED}">
      <text>
        <r>
          <rPr>
            <b/>
            <sz val="9"/>
            <color indexed="81"/>
            <rFont val="MS P ゴシック"/>
            <family val="3"/>
            <charset val="128"/>
          </rPr>
          <t>出場種目(個人１)：
種目を選択してください</t>
        </r>
      </text>
    </comment>
    <comment ref="L51" authorId="0" shapeId="0" xr:uid="{31376ECB-B3BD-48BF-9A13-6D2C181D979E}">
      <text>
        <r>
          <rPr>
            <b/>
            <sz val="9"/>
            <color indexed="81"/>
            <rFont val="MS P ゴシック"/>
            <family val="3"/>
            <charset val="128"/>
          </rPr>
          <t>ベスト記録
トラック：分
の値を入力してください</t>
        </r>
      </text>
    </comment>
    <comment ref="M51" authorId="0" shapeId="0" xr:uid="{48DB5C15-A016-44DF-8563-9FE6E0B9AC8C}">
      <text>
        <r>
          <rPr>
            <b/>
            <sz val="9"/>
            <color indexed="81"/>
            <rFont val="MS P ゴシック"/>
            <family val="3"/>
            <charset val="128"/>
          </rPr>
          <t>ベスト記録
トラック：秒
フィールド：m
の値を入力してください(2桁表示)</t>
        </r>
      </text>
    </comment>
    <comment ref="N51" authorId="0" shapeId="0" xr:uid="{D6C58ED7-CC1A-440C-9F07-9C27EF313E83}">
      <text>
        <r>
          <rPr>
            <b/>
            <sz val="9"/>
            <color indexed="81"/>
            <rFont val="MS P ゴシック"/>
            <family val="3"/>
            <charset val="128"/>
          </rPr>
          <t>ベスト記録
トラック：1/100秒
フィールド：㎝
の値を入力してください(2桁表示)</t>
        </r>
      </text>
    </comment>
    <comment ref="O51" authorId="0" shapeId="0" xr:uid="{4FA531AC-2BB8-4CC8-9691-E43C35A89D6B}">
      <text>
        <r>
          <rPr>
            <b/>
            <sz val="9"/>
            <color indexed="81"/>
            <rFont val="MS P ゴシック"/>
            <family val="3"/>
            <charset val="128"/>
          </rPr>
          <t>出場種目(個人２)：
種目を選択してください</t>
        </r>
      </text>
    </comment>
    <comment ref="P51" authorId="0" shapeId="0" xr:uid="{286C91DE-4CB3-4797-9180-FDCFF09F3F2E}">
      <text>
        <r>
          <rPr>
            <b/>
            <sz val="9"/>
            <color indexed="81"/>
            <rFont val="MS P ゴシック"/>
            <family val="3"/>
            <charset val="128"/>
          </rPr>
          <t>ベスト記録
トラック：分
の値を入力してください</t>
        </r>
      </text>
    </comment>
    <comment ref="Q51" authorId="0" shapeId="0" xr:uid="{0F83B625-4154-436C-882C-6DF7C6003DF8}">
      <text>
        <r>
          <rPr>
            <b/>
            <sz val="9"/>
            <color indexed="81"/>
            <rFont val="MS P ゴシック"/>
            <family val="3"/>
            <charset val="128"/>
          </rPr>
          <t>ベスト記録
トラック：秒
フィールド：m
の値を入力してください(2桁表示)</t>
        </r>
      </text>
    </comment>
    <comment ref="R51" authorId="0" shapeId="0" xr:uid="{F462620E-9032-47B7-A089-4A2C6604A271}">
      <text>
        <r>
          <rPr>
            <b/>
            <sz val="9"/>
            <color indexed="81"/>
            <rFont val="MS P ゴシック"/>
            <family val="3"/>
            <charset val="128"/>
          </rPr>
          <t>ベスト記録
トラック：1/100秒
フィールド：㎝
の値を入力してください(2桁表示)</t>
        </r>
      </text>
    </comment>
    <comment ref="S51" authorId="0" shapeId="0" xr:uid="{8B084AB7-5090-475B-BA40-8A93FD80AFD7}">
      <text>
        <r>
          <rPr>
            <b/>
            <sz val="9"/>
            <color indexed="81"/>
            <rFont val="MS P ゴシック"/>
            <family val="3"/>
            <charset val="128"/>
          </rPr>
          <t>リレー(チーム名)：
チームに名前を付けてください。団体名の場合には記号を付記してください</t>
        </r>
      </text>
    </comment>
    <comment ref="T51" authorId="0" shapeId="0" xr:uid="{D62689F3-2FB6-42F2-A8B0-6ABD65A2B755}">
      <text>
        <r>
          <rPr>
            <b/>
            <sz val="9"/>
            <color indexed="81"/>
            <rFont val="MS P ゴシック"/>
            <family val="3"/>
            <charset val="128"/>
          </rPr>
          <t>リレー(種目)：
種目を選択してください</t>
        </r>
      </text>
    </comment>
    <comment ref="U51" authorId="0" shapeId="0" xr:uid="{B84A6B9B-8CA0-4CDF-9184-583C9F3764BB}">
      <text>
        <r>
          <rPr>
            <b/>
            <sz val="9"/>
            <color indexed="81"/>
            <rFont val="MS P ゴシック"/>
            <family val="3"/>
            <charset val="128"/>
          </rPr>
          <t>リレー(Ｐ)：
チーム内でプログラムに掲載する順番を1～6で選択してください</t>
        </r>
      </text>
    </comment>
    <comment ref="E52" authorId="0" shapeId="0" xr:uid="{BD39CFB8-7ABD-41BB-96B5-0960438DBA62}">
      <text>
        <r>
          <rPr>
            <b/>
            <sz val="9"/>
            <color indexed="81"/>
            <rFont val="MS P ゴシック"/>
            <family val="3"/>
            <charset val="128"/>
          </rPr>
          <t>姓ﾌﾘｶﾞﾅ：
式の答が間違えなら直接入力してください</t>
        </r>
      </text>
    </comment>
    <comment ref="F52" authorId="0" shapeId="0" xr:uid="{4AE3D21D-E339-45FE-9F1C-4CA3AE3E9E12}">
      <text>
        <r>
          <rPr>
            <b/>
            <sz val="9"/>
            <color indexed="81"/>
            <rFont val="MS P ゴシック"/>
            <family val="3"/>
            <charset val="128"/>
          </rPr>
          <t>名ﾌﾘｶﾞﾅ：
式の答が間違えなら直接入力してください</t>
        </r>
      </text>
    </comment>
    <comment ref="G52" authorId="0" shapeId="0" xr:uid="{6F69704E-FAE8-4C4A-8766-01175580F904}">
      <text>
        <r>
          <rPr>
            <b/>
            <sz val="9"/>
            <color indexed="81"/>
            <rFont val="MS P ゴシック"/>
            <family val="3"/>
            <charset val="128"/>
          </rPr>
          <t>学年
一般は空欄
中学生以下は選択してください</t>
        </r>
      </text>
    </comment>
    <comment ref="H52" authorId="0" shapeId="0" xr:uid="{53B0AC3A-1CE6-40EE-9850-81FC93BEF099}">
      <text>
        <r>
          <rPr>
            <b/>
            <sz val="9"/>
            <color indexed="81"/>
            <rFont val="MS P ゴシック"/>
            <family val="3"/>
            <charset val="128"/>
          </rPr>
          <t>生年月日(西暦年)：西暦で生まれた年(4桁)を入力してください</t>
        </r>
      </text>
    </comment>
    <comment ref="I52" authorId="0" shapeId="0" xr:uid="{C4E4C0BC-DC48-4B2F-8E58-CD5FE5F5A7AC}">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2" authorId="0" shapeId="0" xr:uid="{F0AE6D2F-E89A-432A-BC6E-B0FF8DF2A14C}">
      <text>
        <r>
          <rPr>
            <b/>
            <sz val="9"/>
            <color indexed="81"/>
            <rFont val="MS P ゴシック"/>
            <family val="3"/>
            <charset val="128"/>
          </rPr>
          <t>生年月日(日)：
生まれた日を入力してください</t>
        </r>
      </text>
    </comment>
    <comment ref="K52" authorId="0" shapeId="0" xr:uid="{BD8E5D8C-DB87-40F2-BFA8-EF16D44CFB58}">
      <text>
        <r>
          <rPr>
            <b/>
            <sz val="9"/>
            <color indexed="81"/>
            <rFont val="MS P ゴシック"/>
            <family val="3"/>
            <charset val="128"/>
          </rPr>
          <t>出場種目(個人１)：
種目を選択してください</t>
        </r>
      </text>
    </comment>
    <comment ref="L52" authorId="0" shapeId="0" xr:uid="{3D93C571-BE26-45DB-8F45-B305B16FFCFF}">
      <text>
        <r>
          <rPr>
            <b/>
            <sz val="9"/>
            <color indexed="81"/>
            <rFont val="MS P ゴシック"/>
            <family val="3"/>
            <charset val="128"/>
          </rPr>
          <t>ベスト記録
トラック：分
の値を入力してください</t>
        </r>
      </text>
    </comment>
    <comment ref="M52" authorId="0" shapeId="0" xr:uid="{1B737676-0FA5-4995-8F7D-3A4F4AEE7030}">
      <text>
        <r>
          <rPr>
            <b/>
            <sz val="9"/>
            <color indexed="81"/>
            <rFont val="MS P ゴシック"/>
            <family val="3"/>
            <charset val="128"/>
          </rPr>
          <t>ベスト記録
トラック：秒
フィールド：m
の値を入力してください(2桁表示)</t>
        </r>
      </text>
    </comment>
    <comment ref="N52" authorId="0" shapeId="0" xr:uid="{45A5D854-BCD4-487F-9427-A64879B8A3EB}">
      <text>
        <r>
          <rPr>
            <b/>
            <sz val="9"/>
            <color indexed="81"/>
            <rFont val="MS P ゴシック"/>
            <family val="3"/>
            <charset val="128"/>
          </rPr>
          <t>ベスト記録
トラック：1/100秒
フィールド：㎝
の値を入力してください(2桁表示)</t>
        </r>
      </text>
    </comment>
    <comment ref="O52" authorId="0" shapeId="0" xr:uid="{40128861-993D-4DEC-8C4E-42FBCA2FE93A}">
      <text>
        <r>
          <rPr>
            <b/>
            <sz val="9"/>
            <color indexed="81"/>
            <rFont val="MS P ゴシック"/>
            <family val="3"/>
            <charset val="128"/>
          </rPr>
          <t>出場種目(個人２)：
種目を選択してください</t>
        </r>
      </text>
    </comment>
    <comment ref="P52" authorId="0" shapeId="0" xr:uid="{E2888E0D-C3C8-42E4-A9A1-2A393E7CDC92}">
      <text>
        <r>
          <rPr>
            <b/>
            <sz val="9"/>
            <color indexed="81"/>
            <rFont val="MS P ゴシック"/>
            <family val="3"/>
            <charset val="128"/>
          </rPr>
          <t>ベスト記録
トラック：分
の値を入力してください</t>
        </r>
      </text>
    </comment>
    <comment ref="Q52" authorId="0" shapeId="0" xr:uid="{369DD789-6C9D-45EA-AA43-EC7CD8ABCBCC}">
      <text>
        <r>
          <rPr>
            <b/>
            <sz val="9"/>
            <color indexed="81"/>
            <rFont val="MS P ゴシック"/>
            <family val="3"/>
            <charset val="128"/>
          </rPr>
          <t>ベスト記録
トラック：秒
フィールド：m
の値を入力してください(2桁表示)</t>
        </r>
      </text>
    </comment>
    <comment ref="R52" authorId="0" shapeId="0" xr:uid="{8A121D79-079E-4951-B917-0C562CB25E6B}">
      <text>
        <r>
          <rPr>
            <b/>
            <sz val="9"/>
            <color indexed="81"/>
            <rFont val="MS P ゴシック"/>
            <family val="3"/>
            <charset val="128"/>
          </rPr>
          <t>ベスト記録
トラック：1/100秒
フィールド：㎝
の値を入力してください(2桁表示)</t>
        </r>
      </text>
    </comment>
    <comment ref="S52" authorId="0" shapeId="0" xr:uid="{1A686F35-9F77-4EB8-8F33-51FACF99B3EB}">
      <text>
        <r>
          <rPr>
            <b/>
            <sz val="9"/>
            <color indexed="81"/>
            <rFont val="MS P ゴシック"/>
            <family val="3"/>
            <charset val="128"/>
          </rPr>
          <t>リレー(チーム名)：
チームに名前を付けてください。団体名の場合には記号を付記してください</t>
        </r>
      </text>
    </comment>
    <comment ref="T52" authorId="0" shapeId="0" xr:uid="{A4FFC000-09BE-42F6-B8BF-AABCE42BBFEE}">
      <text>
        <r>
          <rPr>
            <b/>
            <sz val="9"/>
            <color indexed="81"/>
            <rFont val="MS P ゴシック"/>
            <family val="3"/>
            <charset val="128"/>
          </rPr>
          <t>リレー(種目)：
種目を選択してください</t>
        </r>
      </text>
    </comment>
    <comment ref="U52" authorId="0" shapeId="0" xr:uid="{A623DB70-DEAE-4D1F-8F8B-F702C2F74F74}">
      <text>
        <r>
          <rPr>
            <b/>
            <sz val="9"/>
            <color indexed="81"/>
            <rFont val="MS P ゴシック"/>
            <family val="3"/>
            <charset val="128"/>
          </rPr>
          <t>リレー(Ｐ)：
チーム内でプログラムに掲載する順番を1～6で選択してください</t>
        </r>
      </text>
    </comment>
    <comment ref="E53" authorId="0" shapeId="0" xr:uid="{DC84AFEC-120A-4523-BD26-9FC2AB5F97C0}">
      <text>
        <r>
          <rPr>
            <b/>
            <sz val="9"/>
            <color indexed="81"/>
            <rFont val="MS P ゴシック"/>
            <family val="3"/>
            <charset val="128"/>
          </rPr>
          <t>姓ﾌﾘｶﾞﾅ：
式の答が間違えなら直接入力してください</t>
        </r>
      </text>
    </comment>
    <comment ref="F53" authorId="0" shapeId="0" xr:uid="{52CB51D2-B881-48EE-ABFF-C9131C0F9FDD}">
      <text>
        <r>
          <rPr>
            <b/>
            <sz val="9"/>
            <color indexed="81"/>
            <rFont val="MS P ゴシック"/>
            <family val="3"/>
            <charset val="128"/>
          </rPr>
          <t>名ﾌﾘｶﾞﾅ：
式の答が間違えなら直接入力してください</t>
        </r>
      </text>
    </comment>
    <comment ref="G53" authorId="0" shapeId="0" xr:uid="{B6D43397-7871-4A23-B470-BAC314A49551}">
      <text>
        <r>
          <rPr>
            <b/>
            <sz val="9"/>
            <color indexed="81"/>
            <rFont val="MS P ゴシック"/>
            <family val="3"/>
            <charset val="128"/>
          </rPr>
          <t>学年
一般は空欄
中学生以下は選択してください</t>
        </r>
      </text>
    </comment>
    <comment ref="H53" authorId="0" shapeId="0" xr:uid="{28BE73BC-1D38-491C-90D7-DA6F44BDFAA6}">
      <text>
        <r>
          <rPr>
            <b/>
            <sz val="9"/>
            <color indexed="81"/>
            <rFont val="MS P ゴシック"/>
            <family val="3"/>
            <charset val="128"/>
          </rPr>
          <t>生年月日(西暦年)：西暦で生まれた年(4桁)を入力してください</t>
        </r>
      </text>
    </comment>
    <comment ref="I53" authorId="0" shapeId="0" xr:uid="{DC142648-62DF-4C01-B9A4-4EA54AE36FBD}">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3" authorId="0" shapeId="0" xr:uid="{0ACBFE5A-4CAB-4049-A5DE-7EA1F1131BCE}">
      <text>
        <r>
          <rPr>
            <b/>
            <sz val="9"/>
            <color indexed="81"/>
            <rFont val="MS P ゴシック"/>
            <family val="3"/>
            <charset val="128"/>
          </rPr>
          <t>生年月日(日)：
生まれた日を入力してください</t>
        </r>
      </text>
    </comment>
    <comment ref="K53" authorId="0" shapeId="0" xr:uid="{DE62DF09-4272-496C-84B3-B99E858BA31C}">
      <text>
        <r>
          <rPr>
            <b/>
            <sz val="9"/>
            <color indexed="81"/>
            <rFont val="MS P ゴシック"/>
            <family val="3"/>
            <charset val="128"/>
          </rPr>
          <t>出場種目(個人１)：
種目を選択してください</t>
        </r>
      </text>
    </comment>
    <comment ref="L53" authorId="0" shapeId="0" xr:uid="{80810297-CE52-4AB1-9186-93DC8DB490B3}">
      <text>
        <r>
          <rPr>
            <b/>
            <sz val="9"/>
            <color indexed="81"/>
            <rFont val="MS P ゴシック"/>
            <family val="3"/>
            <charset val="128"/>
          </rPr>
          <t>ベスト記録
トラック：分
の値を入力してください</t>
        </r>
      </text>
    </comment>
    <comment ref="M53" authorId="0" shapeId="0" xr:uid="{7AB4FC56-C28F-4C31-9FCC-354317382337}">
      <text>
        <r>
          <rPr>
            <b/>
            <sz val="9"/>
            <color indexed="81"/>
            <rFont val="MS P ゴシック"/>
            <family val="3"/>
            <charset val="128"/>
          </rPr>
          <t>ベスト記録
トラック：秒
フィールド：m
の値を入力してください(2桁表示)</t>
        </r>
      </text>
    </comment>
    <comment ref="N53" authorId="0" shapeId="0" xr:uid="{C9ADD279-BD02-4197-A967-9B43038E6784}">
      <text>
        <r>
          <rPr>
            <b/>
            <sz val="9"/>
            <color indexed="81"/>
            <rFont val="MS P ゴシック"/>
            <family val="3"/>
            <charset val="128"/>
          </rPr>
          <t>ベスト記録
トラック：1/100秒
フィールド：㎝
の値を入力してください(2桁表示)</t>
        </r>
      </text>
    </comment>
    <comment ref="O53" authorId="0" shapeId="0" xr:uid="{DB0B653F-F9F4-40A5-8054-C4899CDC7C60}">
      <text>
        <r>
          <rPr>
            <b/>
            <sz val="9"/>
            <color indexed="81"/>
            <rFont val="MS P ゴシック"/>
            <family val="3"/>
            <charset val="128"/>
          </rPr>
          <t>出場種目(個人２)：
種目を選択してください</t>
        </r>
      </text>
    </comment>
    <comment ref="P53" authorId="0" shapeId="0" xr:uid="{2F0EC88E-8B6F-4D0D-BA59-4A4C951E9054}">
      <text>
        <r>
          <rPr>
            <b/>
            <sz val="9"/>
            <color indexed="81"/>
            <rFont val="MS P ゴシック"/>
            <family val="3"/>
            <charset val="128"/>
          </rPr>
          <t>ベスト記録
トラック：分
の値を入力してください</t>
        </r>
      </text>
    </comment>
    <comment ref="Q53" authorId="0" shapeId="0" xr:uid="{4A338D8A-30B5-41C0-AC61-2348B2EFC621}">
      <text>
        <r>
          <rPr>
            <b/>
            <sz val="9"/>
            <color indexed="81"/>
            <rFont val="MS P ゴシック"/>
            <family val="3"/>
            <charset val="128"/>
          </rPr>
          <t>ベスト記録
トラック：秒
フィールド：m
の値を入力してください(2桁表示)</t>
        </r>
      </text>
    </comment>
    <comment ref="R53" authorId="0" shapeId="0" xr:uid="{21F2F0D4-B0F3-46BF-9CA5-3102474EBD97}">
      <text>
        <r>
          <rPr>
            <b/>
            <sz val="9"/>
            <color indexed="81"/>
            <rFont val="MS P ゴシック"/>
            <family val="3"/>
            <charset val="128"/>
          </rPr>
          <t>ベスト記録
トラック：1/100秒
フィールド：㎝
の値を入力してください(2桁表示)</t>
        </r>
      </text>
    </comment>
    <comment ref="S53" authorId="0" shapeId="0" xr:uid="{AD975F40-6A17-4855-A72A-EDE33BC70EDB}">
      <text>
        <r>
          <rPr>
            <b/>
            <sz val="9"/>
            <color indexed="81"/>
            <rFont val="MS P ゴシック"/>
            <family val="3"/>
            <charset val="128"/>
          </rPr>
          <t>リレー(チーム名)：
チームに名前を付けてください。団体名の場合には記号を付記してください</t>
        </r>
      </text>
    </comment>
    <comment ref="T53" authorId="0" shapeId="0" xr:uid="{9F8005D9-C9BB-42A6-B0E1-4073B2812A28}">
      <text>
        <r>
          <rPr>
            <b/>
            <sz val="9"/>
            <color indexed="81"/>
            <rFont val="MS P ゴシック"/>
            <family val="3"/>
            <charset val="128"/>
          </rPr>
          <t>リレー(種目)：
種目を選択してください</t>
        </r>
      </text>
    </comment>
    <comment ref="U53" authorId="0" shapeId="0" xr:uid="{CEDCC385-9C26-46C3-B2F8-67DD97F8901B}">
      <text>
        <r>
          <rPr>
            <b/>
            <sz val="9"/>
            <color indexed="81"/>
            <rFont val="MS P ゴシック"/>
            <family val="3"/>
            <charset val="128"/>
          </rPr>
          <t>リレー(Ｐ)：
チーム内でプログラムに掲載する順番を1～6で選択してください</t>
        </r>
      </text>
    </comment>
    <comment ref="E54" authorId="0" shapeId="0" xr:uid="{519AB4CC-2D54-4211-9B18-7D19DA5248B4}">
      <text>
        <r>
          <rPr>
            <b/>
            <sz val="9"/>
            <color indexed="81"/>
            <rFont val="MS P ゴシック"/>
            <family val="3"/>
            <charset val="128"/>
          </rPr>
          <t>姓ﾌﾘｶﾞﾅ：
式の答が間違えなら直接入力してください</t>
        </r>
      </text>
    </comment>
    <comment ref="F54" authorId="0" shapeId="0" xr:uid="{136A8CDC-6F0B-4839-9AB4-6A4B56FA21E0}">
      <text>
        <r>
          <rPr>
            <b/>
            <sz val="9"/>
            <color indexed="81"/>
            <rFont val="MS P ゴシック"/>
            <family val="3"/>
            <charset val="128"/>
          </rPr>
          <t>名ﾌﾘｶﾞﾅ：
式の答が間違えなら直接入力してください</t>
        </r>
      </text>
    </comment>
    <comment ref="G54" authorId="0" shapeId="0" xr:uid="{3BE7BB02-E7B7-498E-9F00-65B0802AECAF}">
      <text>
        <r>
          <rPr>
            <b/>
            <sz val="9"/>
            <color indexed="81"/>
            <rFont val="MS P ゴシック"/>
            <family val="3"/>
            <charset val="128"/>
          </rPr>
          <t>学年
一般は空欄
中学生以下は選択してください</t>
        </r>
      </text>
    </comment>
    <comment ref="H54" authorId="0" shapeId="0" xr:uid="{C5D2CC5D-ED16-4F4A-8911-2482E7F23B40}">
      <text>
        <r>
          <rPr>
            <b/>
            <sz val="9"/>
            <color indexed="81"/>
            <rFont val="MS P ゴシック"/>
            <family val="3"/>
            <charset val="128"/>
          </rPr>
          <t>生年月日(西暦年)：西暦で生まれた年(4桁)を入力してください</t>
        </r>
      </text>
    </comment>
    <comment ref="I54" authorId="0" shapeId="0" xr:uid="{7F21A566-24A7-44D2-B1DF-77CD01E9A8FD}">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4" authorId="0" shapeId="0" xr:uid="{780C22C9-A72A-4E70-90C7-CCB558B61A5D}">
      <text>
        <r>
          <rPr>
            <b/>
            <sz val="9"/>
            <color indexed="81"/>
            <rFont val="MS P ゴシック"/>
            <family val="3"/>
            <charset val="128"/>
          </rPr>
          <t>生年月日(日)：
生まれた日を入力してください</t>
        </r>
      </text>
    </comment>
    <comment ref="K54" authorId="0" shapeId="0" xr:uid="{5DA00876-F17F-4F7D-A9ED-58A2BDB6BF39}">
      <text>
        <r>
          <rPr>
            <b/>
            <sz val="9"/>
            <color indexed="81"/>
            <rFont val="MS P ゴシック"/>
            <family val="3"/>
            <charset val="128"/>
          </rPr>
          <t>出場種目(個人１)：
種目を選択してください</t>
        </r>
      </text>
    </comment>
    <comment ref="L54" authorId="0" shapeId="0" xr:uid="{DC3DFC60-FEC5-43D5-870C-25365D604C8F}">
      <text>
        <r>
          <rPr>
            <b/>
            <sz val="9"/>
            <color indexed="81"/>
            <rFont val="MS P ゴシック"/>
            <family val="3"/>
            <charset val="128"/>
          </rPr>
          <t>ベスト記録
トラック：分
の値を入力してください</t>
        </r>
      </text>
    </comment>
    <comment ref="M54" authorId="0" shapeId="0" xr:uid="{61217BB1-B7CA-4D8C-BE90-4CF7872EFD26}">
      <text>
        <r>
          <rPr>
            <b/>
            <sz val="9"/>
            <color indexed="81"/>
            <rFont val="MS P ゴシック"/>
            <family val="3"/>
            <charset val="128"/>
          </rPr>
          <t>ベスト記録
トラック：秒
フィールド：m
の値を入力してください(2桁表示)</t>
        </r>
      </text>
    </comment>
    <comment ref="N54" authorId="0" shapeId="0" xr:uid="{9AC83693-A98D-436C-9517-54E8F9EBBE43}">
      <text>
        <r>
          <rPr>
            <b/>
            <sz val="9"/>
            <color indexed="81"/>
            <rFont val="MS P ゴシック"/>
            <family val="3"/>
            <charset val="128"/>
          </rPr>
          <t>ベスト記録
トラック：1/100秒
フィールド：㎝
の値を入力してください(2桁表示)</t>
        </r>
      </text>
    </comment>
    <comment ref="O54" authorId="0" shapeId="0" xr:uid="{852DE4AF-4035-4AD6-B928-B55A174ADE40}">
      <text>
        <r>
          <rPr>
            <b/>
            <sz val="9"/>
            <color indexed="81"/>
            <rFont val="MS P ゴシック"/>
            <family val="3"/>
            <charset val="128"/>
          </rPr>
          <t>出場種目(個人２)：
種目を選択してください</t>
        </r>
      </text>
    </comment>
    <comment ref="P54" authorId="0" shapeId="0" xr:uid="{AA201BF2-9018-4AA5-8C7C-202AEDDE52D0}">
      <text>
        <r>
          <rPr>
            <b/>
            <sz val="9"/>
            <color indexed="81"/>
            <rFont val="MS P ゴシック"/>
            <family val="3"/>
            <charset val="128"/>
          </rPr>
          <t>ベスト記録
トラック：分
の値を入力してください</t>
        </r>
      </text>
    </comment>
    <comment ref="Q54" authorId="0" shapeId="0" xr:uid="{EC6CC20B-F038-4928-9BAF-BB48871F973A}">
      <text>
        <r>
          <rPr>
            <b/>
            <sz val="9"/>
            <color indexed="81"/>
            <rFont val="MS P ゴシック"/>
            <family val="3"/>
            <charset val="128"/>
          </rPr>
          <t>ベスト記録
トラック：秒
フィールド：m
の値を入力してください(2桁表示)</t>
        </r>
      </text>
    </comment>
    <comment ref="R54" authorId="0" shapeId="0" xr:uid="{39D56F62-1D9B-4991-B5BE-0653CCC44536}">
      <text>
        <r>
          <rPr>
            <b/>
            <sz val="9"/>
            <color indexed="81"/>
            <rFont val="MS P ゴシック"/>
            <family val="3"/>
            <charset val="128"/>
          </rPr>
          <t>ベスト記録
トラック：1/100秒
フィールド：㎝
の値を入力してください(2桁表示)</t>
        </r>
      </text>
    </comment>
    <comment ref="S54" authorId="0" shapeId="0" xr:uid="{02CB0D68-2E8C-48B2-98C9-A4FFCDC6124E}">
      <text>
        <r>
          <rPr>
            <b/>
            <sz val="9"/>
            <color indexed="81"/>
            <rFont val="MS P ゴシック"/>
            <family val="3"/>
            <charset val="128"/>
          </rPr>
          <t>リレー(チーム名)：
チームに名前を付けてください。団体名の場合には記号を付記してください</t>
        </r>
      </text>
    </comment>
    <comment ref="T54" authorId="0" shapeId="0" xr:uid="{BCE02F3B-FF0C-4507-9A43-EF972F4ADD19}">
      <text>
        <r>
          <rPr>
            <b/>
            <sz val="9"/>
            <color indexed="81"/>
            <rFont val="MS P ゴシック"/>
            <family val="3"/>
            <charset val="128"/>
          </rPr>
          <t>リレー(種目)：
種目を選択してください</t>
        </r>
      </text>
    </comment>
    <comment ref="U54" authorId="0" shapeId="0" xr:uid="{00FEFC2C-9F56-4EA6-A91A-1C88A76FAE55}">
      <text>
        <r>
          <rPr>
            <b/>
            <sz val="9"/>
            <color indexed="81"/>
            <rFont val="MS P ゴシック"/>
            <family val="3"/>
            <charset val="128"/>
          </rPr>
          <t>リレー(Ｐ)：
チーム内でプログラムに掲載する順番を1～6で選択してください</t>
        </r>
      </text>
    </comment>
    <comment ref="E55" authorId="0" shapeId="0" xr:uid="{C270AD8C-9A38-400F-8EB3-63EED95F2F72}">
      <text>
        <r>
          <rPr>
            <b/>
            <sz val="9"/>
            <color indexed="81"/>
            <rFont val="MS P ゴシック"/>
            <family val="3"/>
            <charset val="128"/>
          </rPr>
          <t>姓ﾌﾘｶﾞﾅ：
式の答が間違えなら直接入力してください</t>
        </r>
      </text>
    </comment>
    <comment ref="F55" authorId="0" shapeId="0" xr:uid="{72DE82D1-E088-470D-A809-A1AB0F6F07F2}">
      <text>
        <r>
          <rPr>
            <b/>
            <sz val="9"/>
            <color indexed="81"/>
            <rFont val="MS P ゴシック"/>
            <family val="3"/>
            <charset val="128"/>
          </rPr>
          <t>名ﾌﾘｶﾞﾅ：
式の答が間違えなら直接入力してください</t>
        </r>
      </text>
    </comment>
    <comment ref="G55" authorId="0" shapeId="0" xr:uid="{48EA0221-061A-4EA9-9C57-FCF97FA1CDA6}">
      <text>
        <r>
          <rPr>
            <b/>
            <sz val="9"/>
            <color indexed="81"/>
            <rFont val="MS P ゴシック"/>
            <family val="3"/>
            <charset val="128"/>
          </rPr>
          <t>学年
一般は空欄
中学生以下は選択してください</t>
        </r>
      </text>
    </comment>
    <comment ref="H55" authorId="0" shapeId="0" xr:uid="{DFBB2154-0862-45A6-81B7-7419D48E1F8E}">
      <text>
        <r>
          <rPr>
            <b/>
            <sz val="9"/>
            <color indexed="81"/>
            <rFont val="MS P ゴシック"/>
            <family val="3"/>
            <charset val="128"/>
          </rPr>
          <t>生年月日(西暦年)：西暦で生まれた年(4桁)を入力してください</t>
        </r>
      </text>
    </comment>
    <comment ref="I55" authorId="0" shapeId="0" xr:uid="{2BA87158-D7C0-4E17-BF27-AD257F253125}">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5" authorId="0" shapeId="0" xr:uid="{BB10CBA4-63B8-4E65-896B-5B6E1997798E}">
      <text>
        <r>
          <rPr>
            <b/>
            <sz val="9"/>
            <color indexed="81"/>
            <rFont val="MS P ゴシック"/>
            <family val="3"/>
            <charset val="128"/>
          </rPr>
          <t>生年月日(日)：
生まれた日を入力してください</t>
        </r>
      </text>
    </comment>
    <comment ref="K55" authorId="0" shapeId="0" xr:uid="{0B88C0B7-88B9-4D65-A760-ED7964011122}">
      <text>
        <r>
          <rPr>
            <b/>
            <sz val="9"/>
            <color indexed="81"/>
            <rFont val="MS P ゴシック"/>
            <family val="3"/>
            <charset val="128"/>
          </rPr>
          <t>出場種目(個人１)：
種目を選択してください</t>
        </r>
      </text>
    </comment>
    <comment ref="L55" authorId="0" shapeId="0" xr:uid="{640565F2-D38D-4932-BDCA-6876413D0E9F}">
      <text>
        <r>
          <rPr>
            <b/>
            <sz val="9"/>
            <color indexed="81"/>
            <rFont val="MS P ゴシック"/>
            <family val="3"/>
            <charset val="128"/>
          </rPr>
          <t>ベスト記録
トラック：分
の値を入力してください</t>
        </r>
      </text>
    </comment>
    <comment ref="M55" authorId="0" shapeId="0" xr:uid="{82DA3932-7619-4A40-B82E-B9848E6F37F2}">
      <text>
        <r>
          <rPr>
            <b/>
            <sz val="9"/>
            <color indexed="81"/>
            <rFont val="MS P ゴシック"/>
            <family val="3"/>
            <charset val="128"/>
          </rPr>
          <t>ベスト記録
トラック：秒
フィールド：m
の値を入力してください(2桁表示)</t>
        </r>
      </text>
    </comment>
    <comment ref="N55" authorId="0" shapeId="0" xr:uid="{AC3A1E92-ABC9-437C-BFCA-4143ABF88E87}">
      <text>
        <r>
          <rPr>
            <b/>
            <sz val="9"/>
            <color indexed="81"/>
            <rFont val="MS P ゴシック"/>
            <family val="3"/>
            <charset val="128"/>
          </rPr>
          <t>ベスト記録
トラック：1/100秒
フィールド：㎝
の値を入力してください(2桁表示)</t>
        </r>
      </text>
    </comment>
    <comment ref="O55" authorId="0" shapeId="0" xr:uid="{5BD586FB-3B28-4401-8F4D-C5B553870A53}">
      <text>
        <r>
          <rPr>
            <b/>
            <sz val="9"/>
            <color indexed="81"/>
            <rFont val="MS P ゴシック"/>
            <family val="3"/>
            <charset val="128"/>
          </rPr>
          <t>出場種目(個人２)：
種目を選択してください</t>
        </r>
      </text>
    </comment>
    <comment ref="P55" authorId="0" shapeId="0" xr:uid="{D1AAAD70-DF61-492C-87F2-5417E6D7FFCB}">
      <text>
        <r>
          <rPr>
            <b/>
            <sz val="9"/>
            <color indexed="81"/>
            <rFont val="MS P ゴシック"/>
            <family val="3"/>
            <charset val="128"/>
          </rPr>
          <t>ベスト記録
トラック：分
の値を入力してください</t>
        </r>
      </text>
    </comment>
    <comment ref="Q55" authorId="0" shapeId="0" xr:uid="{3CC99D1C-5448-4952-B209-6DAF6AC2CC1B}">
      <text>
        <r>
          <rPr>
            <b/>
            <sz val="9"/>
            <color indexed="81"/>
            <rFont val="MS P ゴシック"/>
            <family val="3"/>
            <charset val="128"/>
          </rPr>
          <t>ベスト記録
トラック：秒
フィールド：m
の値を入力してください(2桁表示)</t>
        </r>
      </text>
    </comment>
    <comment ref="R55" authorId="0" shapeId="0" xr:uid="{4BA3369F-B07D-4D3C-9D24-33513E23CA9A}">
      <text>
        <r>
          <rPr>
            <b/>
            <sz val="9"/>
            <color indexed="81"/>
            <rFont val="MS P ゴシック"/>
            <family val="3"/>
            <charset val="128"/>
          </rPr>
          <t>ベスト記録
トラック：1/100秒
フィールド：㎝
の値を入力してください(2桁表示)</t>
        </r>
      </text>
    </comment>
    <comment ref="S55" authorId="0" shapeId="0" xr:uid="{0E84A4B9-5FBB-45A4-928B-F39D249F63C5}">
      <text>
        <r>
          <rPr>
            <b/>
            <sz val="9"/>
            <color indexed="81"/>
            <rFont val="MS P ゴシック"/>
            <family val="3"/>
            <charset val="128"/>
          </rPr>
          <t>リレー(チーム名)：
チームに名前を付けてください。団体名の場合には記号を付記してください</t>
        </r>
      </text>
    </comment>
    <comment ref="T55" authorId="0" shapeId="0" xr:uid="{B9FFE563-910B-4798-9B0A-811954A3FC97}">
      <text>
        <r>
          <rPr>
            <b/>
            <sz val="9"/>
            <color indexed="81"/>
            <rFont val="MS P ゴシック"/>
            <family val="3"/>
            <charset val="128"/>
          </rPr>
          <t>リレー(種目)：
種目を選択してください</t>
        </r>
      </text>
    </comment>
    <comment ref="U55" authorId="0" shapeId="0" xr:uid="{61F4483E-E470-46CE-AC94-FE8334C53A9D}">
      <text>
        <r>
          <rPr>
            <b/>
            <sz val="9"/>
            <color indexed="81"/>
            <rFont val="MS P ゴシック"/>
            <family val="3"/>
            <charset val="128"/>
          </rPr>
          <t>リレー(Ｐ)：
チーム内でプログラムに掲載する順番を1～6で選択してください</t>
        </r>
      </text>
    </comment>
    <comment ref="E56" authorId="0" shapeId="0" xr:uid="{52963DF4-EA7A-494D-9481-189849A60B82}">
      <text>
        <r>
          <rPr>
            <b/>
            <sz val="9"/>
            <color indexed="81"/>
            <rFont val="MS P ゴシック"/>
            <family val="3"/>
            <charset val="128"/>
          </rPr>
          <t>姓ﾌﾘｶﾞﾅ：
式の答が間違えなら直接入力してください</t>
        </r>
      </text>
    </comment>
    <comment ref="F56" authorId="0" shapeId="0" xr:uid="{F89538B1-621C-4C24-A158-547AD6C1162B}">
      <text>
        <r>
          <rPr>
            <b/>
            <sz val="9"/>
            <color indexed="81"/>
            <rFont val="MS P ゴシック"/>
            <family val="3"/>
            <charset val="128"/>
          </rPr>
          <t>名ﾌﾘｶﾞﾅ：
式の答が間違えなら直接入力してください</t>
        </r>
      </text>
    </comment>
    <comment ref="G56" authorId="0" shapeId="0" xr:uid="{8D960AE0-2187-472B-8625-DAA44F2C6223}">
      <text>
        <r>
          <rPr>
            <b/>
            <sz val="9"/>
            <color indexed="81"/>
            <rFont val="MS P ゴシック"/>
            <family val="3"/>
            <charset val="128"/>
          </rPr>
          <t>学年
一般は空欄
中学生以下は選択してください</t>
        </r>
      </text>
    </comment>
    <comment ref="H56" authorId="0" shapeId="0" xr:uid="{7667D16D-E92E-49B2-90D7-2DE2C0C52831}">
      <text>
        <r>
          <rPr>
            <b/>
            <sz val="9"/>
            <color indexed="81"/>
            <rFont val="MS P ゴシック"/>
            <family val="3"/>
            <charset val="128"/>
          </rPr>
          <t>生年月日(西暦年)：西暦で生まれた年(4桁)を入力してください</t>
        </r>
      </text>
    </comment>
    <comment ref="I56" authorId="0" shapeId="0" xr:uid="{D97C2DB3-5BDB-4567-B7F2-EEDDADA5EE6F}">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6" authorId="0" shapeId="0" xr:uid="{928E2271-3D0A-46FE-955D-F110C6C5BDCA}">
      <text>
        <r>
          <rPr>
            <b/>
            <sz val="9"/>
            <color indexed="81"/>
            <rFont val="MS P ゴシック"/>
            <family val="3"/>
            <charset val="128"/>
          </rPr>
          <t>生年月日(日)：
生まれた日を入力してください</t>
        </r>
      </text>
    </comment>
    <comment ref="K56" authorId="0" shapeId="0" xr:uid="{F9530E1C-A6F3-4163-8707-70E5CD60D458}">
      <text>
        <r>
          <rPr>
            <b/>
            <sz val="9"/>
            <color indexed="81"/>
            <rFont val="MS P ゴシック"/>
            <family val="3"/>
            <charset val="128"/>
          </rPr>
          <t>出場種目(個人１)：
種目を選択してください</t>
        </r>
      </text>
    </comment>
    <comment ref="L56" authorId="0" shapeId="0" xr:uid="{0030493C-FEE5-4083-8F5C-3D300B5E99EC}">
      <text>
        <r>
          <rPr>
            <b/>
            <sz val="9"/>
            <color indexed="81"/>
            <rFont val="MS P ゴシック"/>
            <family val="3"/>
            <charset val="128"/>
          </rPr>
          <t>ベスト記録
トラック：分
の値を入力してください</t>
        </r>
      </text>
    </comment>
    <comment ref="M56" authorId="0" shapeId="0" xr:uid="{958F56E9-4BFF-47A8-A758-9B8ACB64842C}">
      <text>
        <r>
          <rPr>
            <b/>
            <sz val="9"/>
            <color indexed="81"/>
            <rFont val="MS P ゴシック"/>
            <family val="3"/>
            <charset val="128"/>
          </rPr>
          <t>ベスト記録
トラック：秒
フィールド：m
の値を入力してください(2桁表示)</t>
        </r>
      </text>
    </comment>
    <comment ref="N56" authorId="0" shapeId="0" xr:uid="{90BBCE67-0104-4215-AA2B-2292A6888F62}">
      <text>
        <r>
          <rPr>
            <b/>
            <sz val="9"/>
            <color indexed="81"/>
            <rFont val="MS P ゴシック"/>
            <family val="3"/>
            <charset val="128"/>
          </rPr>
          <t>ベスト記録
トラック：1/100秒
フィールド：㎝
の値を入力してください(2桁表示)</t>
        </r>
      </text>
    </comment>
    <comment ref="O56" authorId="0" shapeId="0" xr:uid="{30B24678-EBED-40B1-9E50-910FB7B7C796}">
      <text>
        <r>
          <rPr>
            <b/>
            <sz val="9"/>
            <color indexed="81"/>
            <rFont val="MS P ゴシック"/>
            <family val="3"/>
            <charset val="128"/>
          </rPr>
          <t>出場種目(個人２)：
種目を選択してください</t>
        </r>
      </text>
    </comment>
    <comment ref="P56" authorId="0" shapeId="0" xr:uid="{C7C90A0B-2E90-4BDD-BAA9-A49C13642767}">
      <text>
        <r>
          <rPr>
            <b/>
            <sz val="9"/>
            <color indexed="81"/>
            <rFont val="MS P ゴシック"/>
            <family val="3"/>
            <charset val="128"/>
          </rPr>
          <t>ベスト記録
トラック：分
の値を入力してください</t>
        </r>
      </text>
    </comment>
    <comment ref="Q56" authorId="0" shapeId="0" xr:uid="{AA9E0B06-6229-49C9-9742-52488016BDA7}">
      <text>
        <r>
          <rPr>
            <b/>
            <sz val="9"/>
            <color indexed="81"/>
            <rFont val="MS P ゴシック"/>
            <family val="3"/>
            <charset val="128"/>
          </rPr>
          <t>ベスト記録
トラック：秒
フィールド：m
の値を入力してください(2桁表示)</t>
        </r>
      </text>
    </comment>
    <comment ref="R56" authorId="0" shapeId="0" xr:uid="{12565FC8-8131-4046-B921-40A175FEE9CA}">
      <text>
        <r>
          <rPr>
            <b/>
            <sz val="9"/>
            <color indexed="81"/>
            <rFont val="MS P ゴシック"/>
            <family val="3"/>
            <charset val="128"/>
          </rPr>
          <t>ベスト記録
トラック：1/100秒
フィールド：㎝
の値を入力してください(2桁表示)</t>
        </r>
      </text>
    </comment>
    <comment ref="S56" authorId="0" shapeId="0" xr:uid="{3D1F7EE0-9DA7-4C74-8E6A-BB25E3825D6C}">
      <text>
        <r>
          <rPr>
            <b/>
            <sz val="9"/>
            <color indexed="81"/>
            <rFont val="MS P ゴシック"/>
            <family val="3"/>
            <charset val="128"/>
          </rPr>
          <t>リレー(チーム名)：
チームに名前を付けてください。団体名の場合には記号を付記してください</t>
        </r>
      </text>
    </comment>
    <comment ref="T56" authorId="0" shapeId="0" xr:uid="{B3685F95-1B27-4430-88C0-4E5ACA1DE3D4}">
      <text>
        <r>
          <rPr>
            <b/>
            <sz val="9"/>
            <color indexed="81"/>
            <rFont val="MS P ゴシック"/>
            <family val="3"/>
            <charset val="128"/>
          </rPr>
          <t>リレー(種目)：
種目を選択してください</t>
        </r>
      </text>
    </comment>
    <comment ref="U56" authorId="0" shapeId="0" xr:uid="{5F700689-6D8F-4592-AC5B-FCFEC8F80E8E}">
      <text>
        <r>
          <rPr>
            <b/>
            <sz val="9"/>
            <color indexed="81"/>
            <rFont val="MS P ゴシック"/>
            <family val="3"/>
            <charset val="128"/>
          </rPr>
          <t>リレー(Ｐ)：
チーム内でプログラムに掲載する順番を1～6で選択してください</t>
        </r>
      </text>
    </comment>
    <comment ref="E57" authorId="0" shapeId="0" xr:uid="{53D2FDA8-2052-4EED-A2CB-EFB2CEE43A79}">
      <text>
        <r>
          <rPr>
            <b/>
            <sz val="9"/>
            <color indexed="81"/>
            <rFont val="MS P ゴシック"/>
            <family val="3"/>
            <charset val="128"/>
          </rPr>
          <t>姓ﾌﾘｶﾞﾅ：
式の答が間違えなら直接入力してください</t>
        </r>
      </text>
    </comment>
    <comment ref="F57" authorId="0" shapeId="0" xr:uid="{4747C09C-0F99-407B-AD09-5461E5C28262}">
      <text>
        <r>
          <rPr>
            <b/>
            <sz val="9"/>
            <color indexed="81"/>
            <rFont val="MS P ゴシック"/>
            <family val="3"/>
            <charset val="128"/>
          </rPr>
          <t>名ﾌﾘｶﾞﾅ：
式の答が間違えなら直接入力してください</t>
        </r>
      </text>
    </comment>
    <comment ref="G57" authorId="0" shapeId="0" xr:uid="{9FB1D75D-7EE2-41A7-8812-09917DE78336}">
      <text>
        <r>
          <rPr>
            <b/>
            <sz val="9"/>
            <color indexed="81"/>
            <rFont val="MS P ゴシック"/>
            <family val="3"/>
            <charset val="128"/>
          </rPr>
          <t>学年
一般は空欄
中学生以下は選択してください</t>
        </r>
      </text>
    </comment>
    <comment ref="H57" authorId="0" shapeId="0" xr:uid="{D03FAF42-0B7D-41CB-B2C2-E5C9F36B5082}">
      <text>
        <r>
          <rPr>
            <b/>
            <sz val="9"/>
            <color indexed="81"/>
            <rFont val="MS P ゴシック"/>
            <family val="3"/>
            <charset val="128"/>
          </rPr>
          <t>生年月日(西暦年)：西暦で生まれた年(4桁)を入力してください</t>
        </r>
      </text>
    </comment>
    <comment ref="I57" authorId="0" shapeId="0" xr:uid="{F04D0509-BA14-49FD-966C-1AAB49FB0FEF}">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7" authorId="0" shapeId="0" xr:uid="{3DD3DDC5-4796-4386-A089-EC10C49F1EB7}">
      <text>
        <r>
          <rPr>
            <b/>
            <sz val="9"/>
            <color indexed="81"/>
            <rFont val="MS P ゴシック"/>
            <family val="3"/>
            <charset val="128"/>
          </rPr>
          <t>生年月日(日)：
生まれた日を入力してください</t>
        </r>
      </text>
    </comment>
    <comment ref="K57" authorId="0" shapeId="0" xr:uid="{97268FF4-458C-480A-A4E3-20DD70F0C254}">
      <text>
        <r>
          <rPr>
            <b/>
            <sz val="9"/>
            <color indexed="81"/>
            <rFont val="MS P ゴシック"/>
            <family val="3"/>
            <charset val="128"/>
          </rPr>
          <t>出場種目(個人１)：
種目を選択してください</t>
        </r>
      </text>
    </comment>
    <comment ref="L57" authorId="0" shapeId="0" xr:uid="{2842D38E-5FD6-46F7-BCD6-79A124ACB984}">
      <text>
        <r>
          <rPr>
            <b/>
            <sz val="9"/>
            <color indexed="81"/>
            <rFont val="MS P ゴシック"/>
            <family val="3"/>
            <charset val="128"/>
          </rPr>
          <t>ベスト記録
トラック：分
の値を入力してください</t>
        </r>
      </text>
    </comment>
    <comment ref="M57" authorId="0" shapeId="0" xr:uid="{C5252357-462A-4ABE-BAF0-EE09E5D1562B}">
      <text>
        <r>
          <rPr>
            <b/>
            <sz val="9"/>
            <color indexed="81"/>
            <rFont val="MS P ゴシック"/>
            <family val="3"/>
            <charset val="128"/>
          </rPr>
          <t>ベスト記録
トラック：秒
フィールド：m
の値を入力してください(2桁表示)</t>
        </r>
      </text>
    </comment>
    <comment ref="N57" authorId="0" shapeId="0" xr:uid="{6BE65C3D-3B79-404B-A259-C056E12CD48A}">
      <text>
        <r>
          <rPr>
            <b/>
            <sz val="9"/>
            <color indexed="81"/>
            <rFont val="MS P ゴシック"/>
            <family val="3"/>
            <charset val="128"/>
          </rPr>
          <t>ベスト記録
トラック：1/100秒
フィールド：㎝
の値を入力してください(2桁表示)</t>
        </r>
      </text>
    </comment>
    <comment ref="O57" authorId="0" shapeId="0" xr:uid="{0F48FAFE-19DA-457D-9C1B-ABD5E53A0367}">
      <text>
        <r>
          <rPr>
            <b/>
            <sz val="9"/>
            <color indexed="81"/>
            <rFont val="MS P ゴシック"/>
            <family val="3"/>
            <charset val="128"/>
          </rPr>
          <t>出場種目(個人２)：
種目を選択してください</t>
        </r>
      </text>
    </comment>
    <comment ref="P57" authorId="0" shapeId="0" xr:uid="{8BA8CCD3-C2C7-408B-8341-B25929D15D99}">
      <text>
        <r>
          <rPr>
            <b/>
            <sz val="9"/>
            <color indexed="81"/>
            <rFont val="MS P ゴシック"/>
            <family val="3"/>
            <charset val="128"/>
          </rPr>
          <t>ベスト記録
トラック：分
の値を入力してください</t>
        </r>
      </text>
    </comment>
    <comment ref="Q57" authorId="0" shapeId="0" xr:uid="{7EE672FF-3EEA-4517-97E9-D41D80909030}">
      <text>
        <r>
          <rPr>
            <b/>
            <sz val="9"/>
            <color indexed="81"/>
            <rFont val="MS P ゴシック"/>
            <family val="3"/>
            <charset val="128"/>
          </rPr>
          <t>ベスト記録
トラック：秒
フィールド：m
の値を入力してください(2桁表示)</t>
        </r>
      </text>
    </comment>
    <comment ref="R57" authorId="0" shapeId="0" xr:uid="{2C343FE3-C975-4473-8A0C-9D03705F063B}">
      <text>
        <r>
          <rPr>
            <b/>
            <sz val="9"/>
            <color indexed="81"/>
            <rFont val="MS P ゴシック"/>
            <family val="3"/>
            <charset val="128"/>
          </rPr>
          <t>ベスト記録
トラック：1/100秒
フィールド：㎝
の値を入力してください(2桁表示)</t>
        </r>
      </text>
    </comment>
    <comment ref="S57" authorId="0" shapeId="0" xr:uid="{FF082279-81D9-446E-9806-9C023FA950E8}">
      <text>
        <r>
          <rPr>
            <b/>
            <sz val="9"/>
            <color indexed="81"/>
            <rFont val="MS P ゴシック"/>
            <family val="3"/>
            <charset val="128"/>
          </rPr>
          <t>リレー(チーム名)：
チームに名前を付けてください。団体名の場合には記号を付記してください</t>
        </r>
      </text>
    </comment>
    <comment ref="T57" authorId="0" shapeId="0" xr:uid="{7774FFA9-6210-4965-AC89-35C63D1EDC57}">
      <text>
        <r>
          <rPr>
            <b/>
            <sz val="9"/>
            <color indexed="81"/>
            <rFont val="MS P ゴシック"/>
            <family val="3"/>
            <charset val="128"/>
          </rPr>
          <t>リレー(種目)：
種目を選択してください</t>
        </r>
      </text>
    </comment>
    <comment ref="U57" authorId="0" shapeId="0" xr:uid="{FB276312-07DB-4C72-8EAD-7F0A56B1D783}">
      <text>
        <r>
          <rPr>
            <b/>
            <sz val="9"/>
            <color indexed="81"/>
            <rFont val="MS P ゴシック"/>
            <family val="3"/>
            <charset val="128"/>
          </rPr>
          <t>リレー(Ｐ)：
チーム内でプログラムに掲載する順番を1～6で選択してください</t>
        </r>
      </text>
    </comment>
    <comment ref="E58" authorId="0" shapeId="0" xr:uid="{1D6C5114-8935-474D-A54A-627D99C0C218}">
      <text>
        <r>
          <rPr>
            <b/>
            <sz val="9"/>
            <color indexed="81"/>
            <rFont val="MS P ゴシック"/>
            <family val="3"/>
            <charset val="128"/>
          </rPr>
          <t>姓ﾌﾘｶﾞﾅ：
式の答が間違えなら直接入力してください</t>
        </r>
      </text>
    </comment>
    <comment ref="F58" authorId="0" shapeId="0" xr:uid="{6FE751AB-1A82-4F99-8216-D0B09464B788}">
      <text>
        <r>
          <rPr>
            <b/>
            <sz val="9"/>
            <color indexed="81"/>
            <rFont val="MS P ゴシック"/>
            <family val="3"/>
            <charset val="128"/>
          </rPr>
          <t>名ﾌﾘｶﾞﾅ：
式の答が間違えなら直接入力してください</t>
        </r>
      </text>
    </comment>
    <comment ref="G58" authorId="0" shapeId="0" xr:uid="{84851498-7979-4328-87C9-80C8AEC2015E}">
      <text>
        <r>
          <rPr>
            <b/>
            <sz val="9"/>
            <color indexed="81"/>
            <rFont val="MS P ゴシック"/>
            <family val="3"/>
            <charset val="128"/>
          </rPr>
          <t>学年
一般は空欄
中学生以下は選択してください</t>
        </r>
      </text>
    </comment>
    <comment ref="H58" authorId="0" shapeId="0" xr:uid="{F4C2E3E8-9387-4F28-B135-2850F09696E6}">
      <text>
        <r>
          <rPr>
            <b/>
            <sz val="9"/>
            <color indexed="81"/>
            <rFont val="MS P ゴシック"/>
            <family val="3"/>
            <charset val="128"/>
          </rPr>
          <t>生年月日(西暦年)：西暦で生まれた年(4桁)を入力してください</t>
        </r>
      </text>
    </comment>
    <comment ref="I58" authorId="0" shapeId="0" xr:uid="{A1E995C7-F689-4591-ACEE-1201A1493D61}">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8" authorId="0" shapeId="0" xr:uid="{115B8E97-D25C-4CD5-9C33-F6BCCC0FE961}">
      <text>
        <r>
          <rPr>
            <b/>
            <sz val="9"/>
            <color indexed="81"/>
            <rFont val="MS P ゴシック"/>
            <family val="3"/>
            <charset val="128"/>
          </rPr>
          <t>生年月日(日)：
生まれた日を入力してください</t>
        </r>
      </text>
    </comment>
    <comment ref="K58" authorId="0" shapeId="0" xr:uid="{B9281B7E-71FB-46B3-8FEC-8EE053C30C7D}">
      <text>
        <r>
          <rPr>
            <b/>
            <sz val="9"/>
            <color indexed="81"/>
            <rFont val="MS P ゴシック"/>
            <family val="3"/>
            <charset val="128"/>
          </rPr>
          <t>出場種目(個人１)：
種目を選択してください</t>
        </r>
      </text>
    </comment>
    <comment ref="L58" authorId="0" shapeId="0" xr:uid="{26B05A33-C6EA-4DC8-9961-01B5FC73815F}">
      <text>
        <r>
          <rPr>
            <b/>
            <sz val="9"/>
            <color indexed="81"/>
            <rFont val="MS P ゴシック"/>
            <family val="3"/>
            <charset val="128"/>
          </rPr>
          <t>ベスト記録
トラック：分
の値を入力してください</t>
        </r>
      </text>
    </comment>
    <comment ref="M58" authorId="0" shapeId="0" xr:uid="{B7C7BCC7-9320-42A9-8C43-BC829DF16129}">
      <text>
        <r>
          <rPr>
            <b/>
            <sz val="9"/>
            <color indexed="81"/>
            <rFont val="MS P ゴシック"/>
            <family val="3"/>
            <charset val="128"/>
          </rPr>
          <t>ベスト記録
トラック：秒
フィールド：m
の値を入力してください(2桁表示)</t>
        </r>
      </text>
    </comment>
    <comment ref="N58" authorId="0" shapeId="0" xr:uid="{B993D07E-540D-4DD6-8E5D-9AD3DFDE5FC6}">
      <text>
        <r>
          <rPr>
            <b/>
            <sz val="9"/>
            <color indexed="81"/>
            <rFont val="MS P ゴシック"/>
            <family val="3"/>
            <charset val="128"/>
          </rPr>
          <t>ベスト記録
トラック：1/100秒
フィールド：㎝
の値を入力してください(2桁表示)</t>
        </r>
      </text>
    </comment>
    <comment ref="O58" authorId="0" shapeId="0" xr:uid="{FD9ABCAE-A874-4282-802E-321F20A08837}">
      <text>
        <r>
          <rPr>
            <b/>
            <sz val="9"/>
            <color indexed="81"/>
            <rFont val="MS P ゴシック"/>
            <family val="3"/>
            <charset val="128"/>
          </rPr>
          <t>出場種目(個人２)：
種目を選択してください</t>
        </r>
      </text>
    </comment>
    <comment ref="P58" authorId="0" shapeId="0" xr:uid="{7626BB80-E546-4668-AFCE-0633ED182570}">
      <text>
        <r>
          <rPr>
            <b/>
            <sz val="9"/>
            <color indexed="81"/>
            <rFont val="MS P ゴシック"/>
            <family val="3"/>
            <charset val="128"/>
          </rPr>
          <t>ベスト記録
トラック：分
の値を入力してください</t>
        </r>
      </text>
    </comment>
    <comment ref="Q58" authorId="0" shapeId="0" xr:uid="{9EE0AAE3-68FC-4417-8505-C0A9B83434AE}">
      <text>
        <r>
          <rPr>
            <b/>
            <sz val="9"/>
            <color indexed="81"/>
            <rFont val="MS P ゴシック"/>
            <family val="3"/>
            <charset val="128"/>
          </rPr>
          <t>ベスト記録
トラック：秒
フィールド：m
の値を入力してください(2桁表示)</t>
        </r>
      </text>
    </comment>
    <comment ref="R58" authorId="0" shapeId="0" xr:uid="{E45800DC-01BC-4AED-B4AF-3E2E71F230FE}">
      <text>
        <r>
          <rPr>
            <b/>
            <sz val="9"/>
            <color indexed="81"/>
            <rFont val="MS P ゴシック"/>
            <family val="3"/>
            <charset val="128"/>
          </rPr>
          <t>ベスト記録
トラック：1/100秒
フィールド：㎝
の値を入力してください(2桁表示)</t>
        </r>
      </text>
    </comment>
    <comment ref="S58" authorId="0" shapeId="0" xr:uid="{C7EA4E00-B0F6-4201-9C53-4A6CA64CA3AD}">
      <text>
        <r>
          <rPr>
            <b/>
            <sz val="9"/>
            <color indexed="81"/>
            <rFont val="MS P ゴシック"/>
            <family val="3"/>
            <charset val="128"/>
          </rPr>
          <t>リレー(チーム名)：
チームに名前を付けてください。団体名の場合には記号を付記してください</t>
        </r>
      </text>
    </comment>
    <comment ref="T58" authorId="0" shapeId="0" xr:uid="{BE25476B-E17A-48B4-B495-5E21D52DDED8}">
      <text>
        <r>
          <rPr>
            <b/>
            <sz val="9"/>
            <color indexed="81"/>
            <rFont val="MS P ゴシック"/>
            <family val="3"/>
            <charset val="128"/>
          </rPr>
          <t>リレー(種目)：
種目を選択してください</t>
        </r>
      </text>
    </comment>
    <comment ref="U58" authorId="0" shapeId="0" xr:uid="{900A9760-1B2A-4231-BEBD-18D753707B44}">
      <text>
        <r>
          <rPr>
            <b/>
            <sz val="9"/>
            <color indexed="81"/>
            <rFont val="MS P ゴシック"/>
            <family val="3"/>
            <charset val="128"/>
          </rPr>
          <t>リレー(Ｐ)：
チーム内でプログラムに掲載する順番を1～6で選択してください</t>
        </r>
      </text>
    </comment>
    <comment ref="E59" authorId="0" shapeId="0" xr:uid="{47D50D1C-E224-4E6D-9FB0-255615C3CF1E}">
      <text>
        <r>
          <rPr>
            <b/>
            <sz val="9"/>
            <color indexed="81"/>
            <rFont val="MS P ゴシック"/>
            <family val="3"/>
            <charset val="128"/>
          </rPr>
          <t>姓ﾌﾘｶﾞﾅ：
式の答が間違えなら直接入力してください</t>
        </r>
      </text>
    </comment>
    <comment ref="F59" authorId="0" shapeId="0" xr:uid="{8FB17881-C7FF-4623-A5E4-C63763173868}">
      <text>
        <r>
          <rPr>
            <b/>
            <sz val="9"/>
            <color indexed="81"/>
            <rFont val="MS P ゴシック"/>
            <family val="3"/>
            <charset val="128"/>
          </rPr>
          <t>名ﾌﾘｶﾞﾅ：
式の答が間違えなら直接入力してください</t>
        </r>
      </text>
    </comment>
    <comment ref="G59" authorId="0" shapeId="0" xr:uid="{53485E08-CEB5-4941-B5AF-6E06C27BA25D}">
      <text>
        <r>
          <rPr>
            <b/>
            <sz val="9"/>
            <color indexed="81"/>
            <rFont val="MS P ゴシック"/>
            <family val="3"/>
            <charset val="128"/>
          </rPr>
          <t>学年
一般は空欄
中学生以下は選択してください</t>
        </r>
      </text>
    </comment>
    <comment ref="H59" authorId="0" shapeId="0" xr:uid="{A4D67BAE-96B3-4DB9-A007-73D8BF1575F0}">
      <text>
        <r>
          <rPr>
            <b/>
            <sz val="9"/>
            <color indexed="81"/>
            <rFont val="MS P ゴシック"/>
            <family val="3"/>
            <charset val="128"/>
          </rPr>
          <t>生年月日(西暦年)：西暦で生まれた年(4桁)を入力してください</t>
        </r>
      </text>
    </comment>
    <comment ref="I59" authorId="0" shapeId="0" xr:uid="{8E4543F2-1A5E-4A03-B570-3785CF9B4814}">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59" authorId="0" shapeId="0" xr:uid="{DD34EF35-26C1-43A9-83AD-70F77FE1D9C5}">
      <text>
        <r>
          <rPr>
            <b/>
            <sz val="9"/>
            <color indexed="81"/>
            <rFont val="MS P ゴシック"/>
            <family val="3"/>
            <charset val="128"/>
          </rPr>
          <t>生年月日(日)：
生まれた日を入力してください</t>
        </r>
      </text>
    </comment>
    <comment ref="K59" authorId="0" shapeId="0" xr:uid="{4F531E9F-D4CE-4412-A586-A04E127D7F16}">
      <text>
        <r>
          <rPr>
            <b/>
            <sz val="9"/>
            <color indexed="81"/>
            <rFont val="MS P ゴシック"/>
            <family val="3"/>
            <charset val="128"/>
          </rPr>
          <t>出場種目(個人１)：
種目を選択してください</t>
        </r>
      </text>
    </comment>
    <comment ref="L59" authorId="0" shapeId="0" xr:uid="{51E73640-195F-409E-AC74-9BA87721DC39}">
      <text>
        <r>
          <rPr>
            <b/>
            <sz val="9"/>
            <color indexed="81"/>
            <rFont val="MS P ゴシック"/>
            <family val="3"/>
            <charset val="128"/>
          </rPr>
          <t>ベスト記録
トラック：分
の値を入力してください</t>
        </r>
      </text>
    </comment>
    <comment ref="M59" authorId="0" shapeId="0" xr:uid="{FA4EB828-816A-49D4-8937-EB9A9EC8BEA7}">
      <text>
        <r>
          <rPr>
            <b/>
            <sz val="9"/>
            <color indexed="81"/>
            <rFont val="MS P ゴシック"/>
            <family val="3"/>
            <charset val="128"/>
          </rPr>
          <t>ベスト記録
トラック：秒
フィールド：m
の値を入力してください(2桁表示)</t>
        </r>
      </text>
    </comment>
    <comment ref="N59" authorId="0" shapeId="0" xr:uid="{D20E84C4-FC1D-414F-AB57-A9E4C0465A85}">
      <text>
        <r>
          <rPr>
            <b/>
            <sz val="9"/>
            <color indexed="81"/>
            <rFont val="MS P ゴシック"/>
            <family val="3"/>
            <charset val="128"/>
          </rPr>
          <t>ベスト記録
トラック：1/100秒
フィールド：㎝
の値を入力してください(2桁表示)</t>
        </r>
      </text>
    </comment>
    <comment ref="O59" authorId="0" shapeId="0" xr:uid="{16902BBA-7FD7-4308-A4A0-9D2A09F4369D}">
      <text>
        <r>
          <rPr>
            <b/>
            <sz val="9"/>
            <color indexed="81"/>
            <rFont val="MS P ゴシック"/>
            <family val="3"/>
            <charset val="128"/>
          </rPr>
          <t>出場種目(個人２)：
種目を選択してください</t>
        </r>
      </text>
    </comment>
    <comment ref="P59" authorId="0" shapeId="0" xr:uid="{91084BDB-013E-4FE5-8298-1E2F7C7E04D2}">
      <text>
        <r>
          <rPr>
            <b/>
            <sz val="9"/>
            <color indexed="81"/>
            <rFont val="MS P ゴシック"/>
            <family val="3"/>
            <charset val="128"/>
          </rPr>
          <t>ベスト記録
トラック：分
の値を入力してください</t>
        </r>
      </text>
    </comment>
    <comment ref="Q59" authorId="0" shapeId="0" xr:uid="{D6AE5CFF-ABCD-47EA-8DB4-8F319A5B4472}">
      <text>
        <r>
          <rPr>
            <b/>
            <sz val="9"/>
            <color indexed="81"/>
            <rFont val="MS P ゴシック"/>
            <family val="3"/>
            <charset val="128"/>
          </rPr>
          <t>ベスト記録
トラック：秒
フィールド：m
の値を入力してください(2桁表示)</t>
        </r>
      </text>
    </comment>
    <comment ref="R59" authorId="0" shapeId="0" xr:uid="{20BD8C9A-5DE2-4571-8ADF-95481AE5CA7F}">
      <text>
        <r>
          <rPr>
            <b/>
            <sz val="9"/>
            <color indexed="81"/>
            <rFont val="MS P ゴシック"/>
            <family val="3"/>
            <charset val="128"/>
          </rPr>
          <t>ベスト記録
トラック：1/100秒
フィールド：㎝
の値を入力してください(2桁表示)</t>
        </r>
      </text>
    </comment>
    <comment ref="S59" authorId="0" shapeId="0" xr:uid="{AE922454-F467-4A0C-AB51-6883DD3E8B36}">
      <text>
        <r>
          <rPr>
            <b/>
            <sz val="9"/>
            <color indexed="81"/>
            <rFont val="MS P ゴシック"/>
            <family val="3"/>
            <charset val="128"/>
          </rPr>
          <t>リレー(チーム名)：
チームに名前を付けてください。団体名の場合には記号を付記してください</t>
        </r>
      </text>
    </comment>
    <comment ref="T59" authorId="0" shapeId="0" xr:uid="{AB49D5DB-179A-4D46-BAFB-80620A756CAB}">
      <text>
        <r>
          <rPr>
            <b/>
            <sz val="9"/>
            <color indexed="81"/>
            <rFont val="MS P ゴシック"/>
            <family val="3"/>
            <charset val="128"/>
          </rPr>
          <t>リレー(種目)：
種目を選択してください</t>
        </r>
      </text>
    </comment>
    <comment ref="U59" authorId="0" shapeId="0" xr:uid="{E875010A-CC37-4AF6-AF2A-0F521B2DBFC4}">
      <text>
        <r>
          <rPr>
            <b/>
            <sz val="9"/>
            <color indexed="81"/>
            <rFont val="MS P ゴシック"/>
            <family val="3"/>
            <charset val="128"/>
          </rPr>
          <t>リレー(Ｐ)：
チーム内でプログラムに掲載する順番を1～6で選択してください</t>
        </r>
      </text>
    </comment>
    <comment ref="E60" authorId="0" shapeId="0" xr:uid="{0C1D0829-9B16-4754-8077-34619BB09317}">
      <text>
        <r>
          <rPr>
            <b/>
            <sz val="9"/>
            <color indexed="81"/>
            <rFont val="MS P ゴシック"/>
            <family val="3"/>
            <charset val="128"/>
          </rPr>
          <t>姓ﾌﾘｶﾞﾅ：
式の答が間違えなら直接入力してください</t>
        </r>
      </text>
    </comment>
    <comment ref="F60" authorId="0" shapeId="0" xr:uid="{61D06BC0-1731-406C-9896-A8EEB6DD889A}">
      <text>
        <r>
          <rPr>
            <b/>
            <sz val="9"/>
            <color indexed="81"/>
            <rFont val="MS P ゴシック"/>
            <family val="3"/>
            <charset val="128"/>
          </rPr>
          <t>名ﾌﾘｶﾞﾅ：
式の答が間違えなら直接入力してください</t>
        </r>
      </text>
    </comment>
    <comment ref="G60" authorId="0" shapeId="0" xr:uid="{D0FF55B9-E1A2-4022-8C42-CDC22398727E}">
      <text>
        <r>
          <rPr>
            <b/>
            <sz val="9"/>
            <color indexed="81"/>
            <rFont val="MS P ゴシック"/>
            <family val="3"/>
            <charset val="128"/>
          </rPr>
          <t>学年
一般は空欄
中学生以下は選択してください</t>
        </r>
      </text>
    </comment>
    <comment ref="H60" authorId="0" shapeId="0" xr:uid="{44DB4D64-A78E-4305-9555-03F354B2D55C}">
      <text>
        <r>
          <rPr>
            <b/>
            <sz val="9"/>
            <color indexed="81"/>
            <rFont val="MS P ゴシック"/>
            <family val="3"/>
            <charset val="128"/>
          </rPr>
          <t>生年月日(西暦年)：西暦で生まれた年(4桁)を入力してください</t>
        </r>
      </text>
    </comment>
    <comment ref="I60" authorId="0" shapeId="0" xr:uid="{DD510054-6999-444E-925D-2786595856AA}">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0" authorId="0" shapeId="0" xr:uid="{542235C6-CF3C-4621-BEF9-B336C7731A8C}">
      <text>
        <r>
          <rPr>
            <b/>
            <sz val="9"/>
            <color indexed="81"/>
            <rFont val="MS P ゴシック"/>
            <family val="3"/>
            <charset val="128"/>
          </rPr>
          <t>生年月日(日)：
生まれた日を入力してください</t>
        </r>
      </text>
    </comment>
    <comment ref="K60" authorId="0" shapeId="0" xr:uid="{D265D1EE-78C8-456F-90D2-A8180548D0A1}">
      <text>
        <r>
          <rPr>
            <b/>
            <sz val="9"/>
            <color indexed="81"/>
            <rFont val="MS P ゴシック"/>
            <family val="3"/>
            <charset val="128"/>
          </rPr>
          <t>出場種目(個人１)：
種目を選択してください</t>
        </r>
      </text>
    </comment>
    <comment ref="L60" authorId="0" shapeId="0" xr:uid="{AA770903-93DE-4409-961A-ECC85E1A19A2}">
      <text>
        <r>
          <rPr>
            <b/>
            <sz val="9"/>
            <color indexed="81"/>
            <rFont val="MS P ゴシック"/>
            <family val="3"/>
            <charset val="128"/>
          </rPr>
          <t>ベスト記録
トラック：分
の値を入力してください</t>
        </r>
      </text>
    </comment>
    <comment ref="M60" authorId="0" shapeId="0" xr:uid="{B340E026-79D5-4FDD-9DA4-C444F0B94014}">
      <text>
        <r>
          <rPr>
            <b/>
            <sz val="9"/>
            <color indexed="81"/>
            <rFont val="MS P ゴシック"/>
            <family val="3"/>
            <charset val="128"/>
          </rPr>
          <t>ベスト記録
トラック：秒
フィールド：m
の値を入力してください(2桁表示)</t>
        </r>
      </text>
    </comment>
    <comment ref="N60" authorId="0" shapeId="0" xr:uid="{142FE947-3398-4310-A83C-11A70E6BA34B}">
      <text>
        <r>
          <rPr>
            <b/>
            <sz val="9"/>
            <color indexed="81"/>
            <rFont val="MS P ゴシック"/>
            <family val="3"/>
            <charset val="128"/>
          </rPr>
          <t>ベスト記録
トラック：1/100秒
フィールド：㎝
の値を入力してください(2桁表示)</t>
        </r>
      </text>
    </comment>
    <comment ref="O60" authorId="0" shapeId="0" xr:uid="{DC700B84-CABD-4B7A-9F69-54A76245DBC2}">
      <text>
        <r>
          <rPr>
            <b/>
            <sz val="9"/>
            <color indexed="81"/>
            <rFont val="MS P ゴシック"/>
            <family val="3"/>
            <charset val="128"/>
          </rPr>
          <t>出場種目(個人２)：
種目を選択してください</t>
        </r>
      </text>
    </comment>
    <comment ref="P60" authorId="0" shapeId="0" xr:uid="{C7E6EDBB-9182-4F90-A9F1-37D9EC4BE991}">
      <text>
        <r>
          <rPr>
            <b/>
            <sz val="9"/>
            <color indexed="81"/>
            <rFont val="MS P ゴシック"/>
            <family val="3"/>
            <charset val="128"/>
          </rPr>
          <t>ベスト記録
トラック：分
の値を入力してください</t>
        </r>
      </text>
    </comment>
    <comment ref="Q60" authorId="0" shapeId="0" xr:uid="{6A737082-7387-43EA-8E0A-834658C79F94}">
      <text>
        <r>
          <rPr>
            <b/>
            <sz val="9"/>
            <color indexed="81"/>
            <rFont val="MS P ゴシック"/>
            <family val="3"/>
            <charset val="128"/>
          </rPr>
          <t>ベスト記録
トラック：秒
フィールド：m
の値を入力してください(2桁表示)</t>
        </r>
      </text>
    </comment>
    <comment ref="R60" authorId="0" shapeId="0" xr:uid="{86D6B578-4FD2-41A5-9F2A-EBFC52DDD80D}">
      <text>
        <r>
          <rPr>
            <b/>
            <sz val="9"/>
            <color indexed="81"/>
            <rFont val="MS P ゴシック"/>
            <family val="3"/>
            <charset val="128"/>
          </rPr>
          <t>ベスト記録
トラック：1/100秒
フィールド：㎝
の値を入力してください(2桁表示)</t>
        </r>
      </text>
    </comment>
    <comment ref="S60" authorId="0" shapeId="0" xr:uid="{2AA2052C-552F-4C0E-97CF-E784CAB5513B}">
      <text>
        <r>
          <rPr>
            <b/>
            <sz val="9"/>
            <color indexed="81"/>
            <rFont val="MS P ゴシック"/>
            <family val="3"/>
            <charset val="128"/>
          </rPr>
          <t>リレー(チーム名)：
チームに名前を付けてください。団体名の場合には記号を付記してください</t>
        </r>
      </text>
    </comment>
    <comment ref="T60" authorId="0" shapeId="0" xr:uid="{80F6C06E-2FA8-4A33-BA25-A3A531A8727E}">
      <text>
        <r>
          <rPr>
            <b/>
            <sz val="9"/>
            <color indexed="81"/>
            <rFont val="MS P ゴシック"/>
            <family val="3"/>
            <charset val="128"/>
          </rPr>
          <t>リレー(種目)：
種目を選択してください</t>
        </r>
      </text>
    </comment>
    <comment ref="U60" authorId="0" shapeId="0" xr:uid="{C92EE84C-B7F9-41B6-B4A7-9C656775089A}">
      <text>
        <r>
          <rPr>
            <b/>
            <sz val="9"/>
            <color indexed="81"/>
            <rFont val="MS P ゴシック"/>
            <family val="3"/>
            <charset val="128"/>
          </rPr>
          <t>リレー(Ｐ)：
チーム内でプログラムに掲載する順番を1～6で選択してください</t>
        </r>
      </text>
    </comment>
    <comment ref="E61" authorId="0" shapeId="0" xr:uid="{17882DEC-43A3-42E8-85B6-2E560BBFEB90}">
      <text>
        <r>
          <rPr>
            <b/>
            <sz val="9"/>
            <color indexed="81"/>
            <rFont val="MS P ゴシック"/>
            <family val="3"/>
            <charset val="128"/>
          </rPr>
          <t>姓ﾌﾘｶﾞﾅ：
式の答が間違えなら直接入力してください</t>
        </r>
      </text>
    </comment>
    <comment ref="F61" authorId="0" shapeId="0" xr:uid="{1960EB61-8DFE-4E22-8E3F-DBEBB1DFA58B}">
      <text>
        <r>
          <rPr>
            <b/>
            <sz val="9"/>
            <color indexed="81"/>
            <rFont val="MS P ゴシック"/>
            <family val="3"/>
            <charset val="128"/>
          </rPr>
          <t>名ﾌﾘｶﾞﾅ：
式の答が間違えなら直接入力してください</t>
        </r>
      </text>
    </comment>
    <comment ref="G61" authorId="0" shapeId="0" xr:uid="{7E1BEAEF-CE48-46B9-8AB2-1BA6489861D0}">
      <text>
        <r>
          <rPr>
            <b/>
            <sz val="9"/>
            <color indexed="81"/>
            <rFont val="MS P ゴシック"/>
            <family val="3"/>
            <charset val="128"/>
          </rPr>
          <t>学年
一般は空欄
中学生以下は選択してください</t>
        </r>
      </text>
    </comment>
    <comment ref="H61" authorId="0" shapeId="0" xr:uid="{A3C84F50-DF8B-4FAD-953E-57856A02F8F1}">
      <text>
        <r>
          <rPr>
            <b/>
            <sz val="9"/>
            <color indexed="81"/>
            <rFont val="MS P ゴシック"/>
            <family val="3"/>
            <charset val="128"/>
          </rPr>
          <t>生年月日(西暦年)：西暦で生まれた年(4桁)を入力してください</t>
        </r>
      </text>
    </comment>
    <comment ref="I61" authorId="0" shapeId="0" xr:uid="{3652B151-CB82-4FB6-BF9A-5F8AA1F081FD}">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1" authorId="0" shapeId="0" xr:uid="{96E3639C-F8B2-4786-B7B7-341FD908958C}">
      <text>
        <r>
          <rPr>
            <b/>
            <sz val="9"/>
            <color indexed="81"/>
            <rFont val="MS P ゴシック"/>
            <family val="3"/>
            <charset val="128"/>
          </rPr>
          <t>生年月日(日)：
生まれた日を入力してください</t>
        </r>
      </text>
    </comment>
    <comment ref="K61" authorId="0" shapeId="0" xr:uid="{0B6D7860-9C37-466C-8F26-72C973D8EBA4}">
      <text>
        <r>
          <rPr>
            <b/>
            <sz val="9"/>
            <color indexed="81"/>
            <rFont val="MS P ゴシック"/>
            <family val="3"/>
            <charset val="128"/>
          </rPr>
          <t>出場種目(個人１)：
種目を選択してください</t>
        </r>
      </text>
    </comment>
    <comment ref="L61" authorId="0" shapeId="0" xr:uid="{B267848C-9907-4962-B0DC-718D593464D8}">
      <text>
        <r>
          <rPr>
            <b/>
            <sz val="9"/>
            <color indexed="81"/>
            <rFont val="MS P ゴシック"/>
            <family val="3"/>
            <charset val="128"/>
          </rPr>
          <t>ベスト記録
トラック：分
の値を入力してください</t>
        </r>
      </text>
    </comment>
    <comment ref="M61" authorId="0" shapeId="0" xr:uid="{EE08637B-3755-4153-A13B-971F9EC3C86D}">
      <text>
        <r>
          <rPr>
            <b/>
            <sz val="9"/>
            <color indexed="81"/>
            <rFont val="MS P ゴシック"/>
            <family val="3"/>
            <charset val="128"/>
          </rPr>
          <t>ベスト記録
トラック：秒
フィールド：m
の値を入力してください(2桁表示)</t>
        </r>
      </text>
    </comment>
    <comment ref="N61" authorId="0" shapeId="0" xr:uid="{91FC216C-89CE-412E-8F0F-2CF782258D60}">
      <text>
        <r>
          <rPr>
            <b/>
            <sz val="9"/>
            <color indexed="81"/>
            <rFont val="MS P ゴシック"/>
            <family val="3"/>
            <charset val="128"/>
          </rPr>
          <t>ベスト記録
トラック：1/100秒
フィールド：㎝
の値を入力してください(2桁表示)</t>
        </r>
      </text>
    </comment>
    <comment ref="O61" authorId="0" shapeId="0" xr:uid="{AD8BA20E-26F4-4090-8FFA-DD3E56F48858}">
      <text>
        <r>
          <rPr>
            <b/>
            <sz val="9"/>
            <color indexed="81"/>
            <rFont val="MS P ゴシック"/>
            <family val="3"/>
            <charset val="128"/>
          </rPr>
          <t>出場種目(個人２)：
種目を選択してください</t>
        </r>
      </text>
    </comment>
    <comment ref="P61" authorId="0" shapeId="0" xr:uid="{A278EF95-074F-449A-9DDF-D57D884D1074}">
      <text>
        <r>
          <rPr>
            <b/>
            <sz val="9"/>
            <color indexed="81"/>
            <rFont val="MS P ゴシック"/>
            <family val="3"/>
            <charset val="128"/>
          </rPr>
          <t>ベスト記録
トラック：分
の値を入力してください</t>
        </r>
      </text>
    </comment>
    <comment ref="Q61" authorId="0" shapeId="0" xr:uid="{E146224E-59F9-4DC6-B574-C8093A281C6B}">
      <text>
        <r>
          <rPr>
            <b/>
            <sz val="9"/>
            <color indexed="81"/>
            <rFont val="MS P ゴシック"/>
            <family val="3"/>
            <charset val="128"/>
          </rPr>
          <t>ベスト記録
トラック：秒
フィールド：m
の値を入力してください(2桁表示)</t>
        </r>
      </text>
    </comment>
    <comment ref="R61" authorId="0" shapeId="0" xr:uid="{43A1FC72-EF4B-4827-B222-D7EDF429978F}">
      <text>
        <r>
          <rPr>
            <b/>
            <sz val="9"/>
            <color indexed="81"/>
            <rFont val="MS P ゴシック"/>
            <family val="3"/>
            <charset val="128"/>
          </rPr>
          <t>ベスト記録
トラック：1/100秒
フィールド：㎝
の値を入力してください(2桁表示)</t>
        </r>
      </text>
    </comment>
    <comment ref="S61" authorId="0" shapeId="0" xr:uid="{EE39F6D4-5880-4D12-98BD-997052719C7D}">
      <text>
        <r>
          <rPr>
            <b/>
            <sz val="9"/>
            <color indexed="81"/>
            <rFont val="MS P ゴシック"/>
            <family val="3"/>
            <charset val="128"/>
          </rPr>
          <t>リレー(チーム名)：
チームに名前を付けてください。団体名の場合には記号を付記してください</t>
        </r>
      </text>
    </comment>
    <comment ref="T61" authorId="0" shapeId="0" xr:uid="{7DECEAD8-C8DF-4127-BBF4-01D3485005E2}">
      <text>
        <r>
          <rPr>
            <b/>
            <sz val="9"/>
            <color indexed="81"/>
            <rFont val="MS P ゴシック"/>
            <family val="3"/>
            <charset val="128"/>
          </rPr>
          <t>リレー(種目)：
種目を選択してください</t>
        </r>
      </text>
    </comment>
    <comment ref="U61" authorId="0" shapeId="0" xr:uid="{5E862EF2-4B00-4F96-9ABA-9155FF1CC75B}">
      <text>
        <r>
          <rPr>
            <b/>
            <sz val="9"/>
            <color indexed="81"/>
            <rFont val="MS P ゴシック"/>
            <family val="3"/>
            <charset val="128"/>
          </rPr>
          <t>リレー(Ｐ)：
チーム内でプログラムに掲載する順番を1～6で選択してください</t>
        </r>
      </text>
    </comment>
    <comment ref="E62" authorId="0" shapeId="0" xr:uid="{AC02512E-0AC4-4C9C-B0B1-E12742F0F3B5}">
      <text>
        <r>
          <rPr>
            <b/>
            <sz val="9"/>
            <color indexed="81"/>
            <rFont val="MS P ゴシック"/>
            <family val="3"/>
            <charset val="128"/>
          </rPr>
          <t>姓ﾌﾘｶﾞﾅ：
式の答が間違えなら直接入力してください</t>
        </r>
      </text>
    </comment>
    <comment ref="F62" authorId="0" shapeId="0" xr:uid="{F4786933-3861-4A4B-A5F5-51857C0816B3}">
      <text>
        <r>
          <rPr>
            <b/>
            <sz val="9"/>
            <color indexed="81"/>
            <rFont val="MS P ゴシック"/>
            <family val="3"/>
            <charset val="128"/>
          </rPr>
          <t>名ﾌﾘｶﾞﾅ：
式の答が間違えなら直接入力してください</t>
        </r>
      </text>
    </comment>
    <comment ref="G62" authorId="0" shapeId="0" xr:uid="{4F0371F7-1B77-41C9-94BA-F2037A09DC3B}">
      <text>
        <r>
          <rPr>
            <b/>
            <sz val="9"/>
            <color indexed="81"/>
            <rFont val="MS P ゴシック"/>
            <family val="3"/>
            <charset val="128"/>
          </rPr>
          <t>学年
一般は空欄
中学生以下は選択してください</t>
        </r>
      </text>
    </comment>
    <comment ref="H62" authorId="0" shapeId="0" xr:uid="{E44E341C-4A1D-4B78-8385-722D4DE5AA2E}">
      <text>
        <r>
          <rPr>
            <b/>
            <sz val="9"/>
            <color indexed="81"/>
            <rFont val="MS P ゴシック"/>
            <family val="3"/>
            <charset val="128"/>
          </rPr>
          <t>生年月日(西暦年)：西暦で生まれた年(4桁)を入力してください</t>
        </r>
      </text>
    </comment>
    <comment ref="I62" authorId="0" shapeId="0" xr:uid="{604762DA-8BAB-4B2E-8C26-1E78F6DA8FAD}">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2" authorId="0" shapeId="0" xr:uid="{A3062444-0EB7-4049-8655-05C71569F440}">
      <text>
        <r>
          <rPr>
            <b/>
            <sz val="9"/>
            <color indexed="81"/>
            <rFont val="MS P ゴシック"/>
            <family val="3"/>
            <charset val="128"/>
          </rPr>
          <t>生年月日(日)：
生まれた日を入力してください</t>
        </r>
      </text>
    </comment>
    <comment ref="K62" authorId="0" shapeId="0" xr:uid="{AD33B445-3933-4A9B-AE55-B3C3EF346A01}">
      <text>
        <r>
          <rPr>
            <b/>
            <sz val="9"/>
            <color indexed="81"/>
            <rFont val="MS P ゴシック"/>
            <family val="3"/>
            <charset val="128"/>
          </rPr>
          <t>出場種目(個人１)：
種目を選択してください</t>
        </r>
      </text>
    </comment>
    <comment ref="L62" authorId="0" shapeId="0" xr:uid="{510134CC-8EE6-476D-B7BE-EDD71C8B065E}">
      <text>
        <r>
          <rPr>
            <b/>
            <sz val="9"/>
            <color indexed="81"/>
            <rFont val="MS P ゴシック"/>
            <family val="3"/>
            <charset val="128"/>
          </rPr>
          <t>ベスト記録
トラック：分
の値を入力してください</t>
        </r>
      </text>
    </comment>
    <comment ref="M62" authorId="0" shapeId="0" xr:uid="{2CD625BB-3A26-4DA0-8982-862C691D8307}">
      <text>
        <r>
          <rPr>
            <b/>
            <sz val="9"/>
            <color indexed="81"/>
            <rFont val="MS P ゴシック"/>
            <family val="3"/>
            <charset val="128"/>
          </rPr>
          <t>ベスト記録
トラック：秒
フィールド：m
の値を入力してください(2桁表示)</t>
        </r>
      </text>
    </comment>
    <comment ref="N62" authorId="0" shapeId="0" xr:uid="{5B5AB845-4F2E-4DB1-9DAB-428927BBD767}">
      <text>
        <r>
          <rPr>
            <b/>
            <sz val="9"/>
            <color indexed="81"/>
            <rFont val="MS P ゴシック"/>
            <family val="3"/>
            <charset val="128"/>
          </rPr>
          <t>ベスト記録
トラック：1/100秒
フィールド：㎝
の値を入力してください(2桁表示)</t>
        </r>
      </text>
    </comment>
    <comment ref="O62" authorId="0" shapeId="0" xr:uid="{97433133-D468-4B5C-8621-A47A292DA058}">
      <text>
        <r>
          <rPr>
            <b/>
            <sz val="9"/>
            <color indexed="81"/>
            <rFont val="MS P ゴシック"/>
            <family val="3"/>
            <charset val="128"/>
          </rPr>
          <t>出場種目(個人２)：
種目を選択してください</t>
        </r>
      </text>
    </comment>
    <comment ref="P62" authorId="0" shapeId="0" xr:uid="{AA7FB0CE-DD60-4059-8A55-1EACB7B9A2C3}">
      <text>
        <r>
          <rPr>
            <b/>
            <sz val="9"/>
            <color indexed="81"/>
            <rFont val="MS P ゴシック"/>
            <family val="3"/>
            <charset val="128"/>
          </rPr>
          <t>ベスト記録
トラック：分
の値を入力してください</t>
        </r>
      </text>
    </comment>
    <comment ref="Q62" authorId="0" shapeId="0" xr:uid="{5C039F62-8BCB-4687-9D77-144E861D3ECC}">
      <text>
        <r>
          <rPr>
            <b/>
            <sz val="9"/>
            <color indexed="81"/>
            <rFont val="MS P ゴシック"/>
            <family val="3"/>
            <charset val="128"/>
          </rPr>
          <t>ベスト記録
トラック：秒
フィールド：m
の値を入力してください(2桁表示)</t>
        </r>
      </text>
    </comment>
    <comment ref="R62" authorId="0" shapeId="0" xr:uid="{738B15F1-9491-4D74-B6AC-E6791BB09FBD}">
      <text>
        <r>
          <rPr>
            <b/>
            <sz val="9"/>
            <color indexed="81"/>
            <rFont val="MS P ゴシック"/>
            <family val="3"/>
            <charset val="128"/>
          </rPr>
          <t>ベスト記録
トラック：1/100秒
フィールド：㎝
の値を入力してください(2桁表示)</t>
        </r>
      </text>
    </comment>
    <comment ref="S62" authorId="0" shapeId="0" xr:uid="{44565AF1-9F70-4381-947B-30C56A376B7D}">
      <text>
        <r>
          <rPr>
            <b/>
            <sz val="9"/>
            <color indexed="81"/>
            <rFont val="MS P ゴシック"/>
            <family val="3"/>
            <charset val="128"/>
          </rPr>
          <t>リレー(チーム名)：
チームに名前を付けてください。団体名の場合には記号を付記してください</t>
        </r>
      </text>
    </comment>
    <comment ref="T62" authorId="0" shapeId="0" xr:uid="{6A8B0BEA-585F-4435-A5B6-39C2408B578E}">
      <text>
        <r>
          <rPr>
            <b/>
            <sz val="9"/>
            <color indexed="81"/>
            <rFont val="MS P ゴシック"/>
            <family val="3"/>
            <charset val="128"/>
          </rPr>
          <t>リレー(種目)：
種目を選択してください</t>
        </r>
      </text>
    </comment>
    <comment ref="U62" authorId="0" shapeId="0" xr:uid="{5D31A1A1-92E1-40F7-9B95-F627AE568AC3}">
      <text>
        <r>
          <rPr>
            <b/>
            <sz val="9"/>
            <color indexed="81"/>
            <rFont val="MS P ゴシック"/>
            <family val="3"/>
            <charset val="128"/>
          </rPr>
          <t>リレー(Ｐ)：
チーム内でプログラムに掲載する順番を1～6で選択してください</t>
        </r>
      </text>
    </comment>
    <comment ref="E63" authorId="0" shapeId="0" xr:uid="{5F4CCD35-D1A0-45D1-AF74-79EA29AEA76C}">
      <text>
        <r>
          <rPr>
            <b/>
            <sz val="9"/>
            <color indexed="81"/>
            <rFont val="MS P ゴシック"/>
            <family val="3"/>
            <charset val="128"/>
          </rPr>
          <t>姓ﾌﾘｶﾞﾅ：
式の答が間違えなら直接入力してください</t>
        </r>
      </text>
    </comment>
    <comment ref="F63" authorId="0" shapeId="0" xr:uid="{FBD6A01E-035A-4EB5-AF7B-27B6F01589BE}">
      <text>
        <r>
          <rPr>
            <b/>
            <sz val="9"/>
            <color indexed="81"/>
            <rFont val="MS P ゴシック"/>
            <family val="3"/>
            <charset val="128"/>
          </rPr>
          <t>名ﾌﾘｶﾞﾅ：
式の答が間違えなら直接入力してください</t>
        </r>
      </text>
    </comment>
    <comment ref="G63" authorId="0" shapeId="0" xr:uid="{CBAA0B88-A3CF-470D-942D-7A5534A361D0}">
      <text>
        <r>
          <rPr>
            <b/>
            <sz val="9"/>
            <color indexed="81"/>
            <rFont val="MS P ゴシック"/>
            <family val="3"/>
            <charset val="128"/>
          </rPr>
          <t>学年
一般は空欄
中学生以下は選択してください</t>
        </r>
      </text>
    </comment>
    <comment ref="H63" authorId="0" shapeId="0" xr:uid="{06256A12-C6AA-4E7F-A0A2-580FCE066465}">
      <text>
        <r>
          <rPr>
            <b/>
            <sz val="9"/>
            <color indexed="81"/>
            <rFont val="MS P ゴシック"/>
            <family val="3"/>
            <charset val="128"/>
          </rPr>
          <t>生年月日(西暦年)：西暦で生まれた年(4桁)を入力してください</t>
        </r>
      </text>
    </comment>
    <comment ref="I63" authorId="0" shapeId="0" xr:uid="{A25903B5-A219-45D6-A95E-F33001E01B7B}">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3" authorId="0" shapeId="0" xr:uid="{E33D6739-9AED-4C56-B7B8-02FE3CBD8708}">
      <text>
        <r>
          <rPr>
            <b/>
            <sz val="9"/>
            <color indexed="81"/>
            <rFont val="MS P ゴシック"/>
            <family val="3"/>
            <charset val="128"/>
          </rPr>
          <t>生年月日(日)：
生まれた日を入力してください</t>
        </r>
      </text>
    </comment>
    <comment ref="K63" authorId="0" shapeId="0" xr:uid="{1B3FFABD-85C1-4F38-9F29-27EBD73C4D06}">
      <text>
        <r>
          <rPr>
            <b/>
            <sz val="9"/>
            <color indexed="81"/>
            <rFont val="MS P ゴシック"/>
            <family val="3"/>
            <charset val="128"/>
          </rPr>
          <t>出場種目(個人１)：
種目を選択してください</t>
        </r>
      </text>
    </comment>
    <comment ref="L63" authorId="0" shapeId="0" xr:uid="{3878D74D-B96D-4625-917D-2C029B42CAF2}">
      <text>
        <r>
          <rPr>
            <b/>
            <sz val="9"/>
            <color indexed="81"/>
            <rFont val="MS P ゴシック"/>
            <family val="3"/>
            <charset val="128"/>
          </rPr>
          <t>ベスト記録
トラック：分
の値を入力してください</t>
        </r>
      </text>
    </comment>
    <comment ref="M63" authorId="0" shapeId="0" xr:uid="{C407BB38-A023-461C-9697-EA211792F417}">
      <text>
        <r>
          <rPr>
            <b/>
            <sz val="9"/>
            <color indexed="81"/>
            <rFont val="MS P ゴシック"/>
            <family val="3"/>
            <charset val="128"/>
          </rPr>
          <t>ベスト記録
トラック：秒
フィールド：m
の値を入力してください(2桁表示)</t>
        </r>
      </text>
    </comment>
    <comment ref="N63" authorId="0" shapeId="0" xr:uid="{33A2D6E4-0A75-4858-AE4B-E7340A319A05}">
      <text>
        <r>
          <rPr>
            <b/>
            <sz val="9"/>
            <color indexed="81"/>
            <rFont val="MS P ゴシック"/>
            <family val="3"/>
            <charset val="128"/>
          </rPr>
          <t>ベスト記録
トラック：1/100秒
フィールド：㎝
の値を入力してください(2桁表示)</t>
        </r>
      </text>
    </comment>
    <comment ref="O63" authorId="0" shapeId="0" xr:uid="{B9181350-88B7-4F24-9E69-31E4AE6773C5}">
      <text>
        <r>
          <rPr>
            <b/>
            <sz val="9"/>
            <color indexed="81"/>
            <rFont val="MS P ゴシック"/>
            <family val="3"/>
            <charset val="128"/>
          </rPr>
          <t>出場種目(個人２)：
種目を選択してください</t>
        </r>
      </text>
    </comment>
    <comment ref="P63" authorId="0" shapeId="0" xr:uid="{D252EE6F-04AC-44C0-8BC1-9D7D2D80A9CE}">
      <text>
        <r>
          <rPr>
            <b/>
            <sz val="9"/>
            <color indexed="81"/>
            <rFont val="MS P ゴシック"/>
            <family val="3"/>
            <charset val="128"/>
          </rPr>
          <t>ベスト記録
トラック：分
の値を入力してください</t>
        </r>
      </text>
    </comment>
    <comment ref="Q63" authorId="0" shapeId="0" xr:uid="{41344B92-9502-4C14-8FF1-F5723085CBFF}">
      <text>
        <r>
          <rPr>
            <b/>
            <sz val="9"/>
            <color indexed="81"/>
            <rFont val="MS P ゴシック"/>
            <family val="3"/>
            <charset val="128"/>
          </rPr>
          <t>ベスト記録
トラック：秒
フィールド：m
の値を入力してください(2桁表示)</t>
        </r>
      </text>
    </comment>
    <comment ref="R63" authorId="0" shapeId="0" xr:uid="{C3EED088-3AB6-4024-A1BA-B390F2080ECF}">
      <text>
        <r>
          <rPr>
            <b/>
            <sz val="9"/>
            <color indexed="81"/>
            <rFont val="MS P ゴシック"/>
            <family val="3"/>
            <charset val="128"/>
          </rPr>
          <t>ベスト記録
トラック：1/100秒
フィールド：㎝
の値を入力してください(2桁表示)</t>
        </r>
      </text>
    </comment>
    <comment ref="S63" authorId="0" shapeId="0" xr:uid="{3F2FFFA7-D38A-450E-9678-F645BA3C3CC5}">
      <text>
        <r>
          <rPr>
            <b/>
            <sz val="9"/>
            <color indexed="81"/>
            <rFont val="MS P ゴシック"/>
            <family val="3"/>
            <charset val="128"/>
          </rPr>
          <t>リレー(チーム名)：
チームに名前を付けてください。団体名の場合には記号を付記してください</t>
        </r>
      </text>
    </comment>
    <comment ref="T63" authorId="0" shapeId="0" xr:uid="{533976E4-5800-4FA8-9618-E3ADEA81BB7D}">
      <text>
        <r>
          <rPr>
            <b/>
            <sz val="9"/>
            <color indexed="81"/>
            <rFont val="MS P ゴシック"/>
            <family val="3"/>
            <charset val="128"/>
          </rPr>
          <t>リレー(種目)：
種目を選択してください</t>
        </r>
      </text>
    </comment>
    <comment ref="U63" authorId="0" shapeId="0" xr:uid="{34FE6AEF-81F3-463F-8676-DEDE491BB0EC}">
      <text>
        <r>
          <rPr>
            <b/>
            <sz val="9"/>
            <color indexed="81"/>
            <rFont val="MS P ゴシック"/>
            <family val="3"/>
            <charset val="128"/>
          </rPr>
          <t>リレー(Ｐ)：
チーム内でプログラムに掲載する順番を1～6で選択してください</t>
        </r>
      </text>
    </comment>
    <comment ref="E64" authorId="0" shapeId="0" xr:uid="{DB510FDF-E44F-4249-902D-2F48D4139FBC}">
      <text>
        <r>
          <rPr>
            <b/>
            <sz val="9"/>
            <color indexed="81"/>
            <rFont val="MS P ゴシック"/>
            <family val="3"/>
            <charset val="128"/>
          </rPr>
          <t>姓ﾌﾘｶﾞﾅ：
式の答が間違えなら直接入力してください</t>
        </r>
      </text>
    </comment>
    <comment ref="F64" authorId="0" shapeId="0" xr:uid="{8EF1014E-64AB-49D5-9ADF-820796D373E7}">
      <text>
        <r>
          <rPr>
            <b/>
            <sz val="9"/>
            <color indexed="81"/>
            <rFont val="MS P ゴシック"/>
            <family val="3"/>
            <charset val="128"/>
          </rPr>
          <t>名ﾌﾘｶﾞﾅ：
式の答が間違えなら直接入力してください</t>
        </r>
      </text>
    </comment>
    <comment ref="G64" authorId="0" shapeId="0" xr:uid="{759C33DD-939D-4A2F-82E9-AEB0583BCFFD}">
      <text>
        <r>
          <rPr>
            <b/>
            <sz val="9"/>
            <color indexed="81"/>
            <rFont val="MS P ゴシック"/>
            <family val="3"/>
            <charset val="128"/>
          </rPr>
          <t>学年
一般は空欄
中学生以下は選択してください</t>
        </r>
      </text>
    </comment>
    <comment ref="H64" authorId="0" shapeId="0" xr:uid="{6DBD0632-73FD-40F0-9626-B86D92B9E254}">
      <text>
        <r>
          <rPr>
            <b/>
            <sz val="9"/>
            <color indexed="81"/>
            <rFont val="MS P ゴシック"/>
            <family val="3"/>
            <charset val="128"/>
          </rPr>
          <t>生年月日(西暦年)：西暦で生まれた年(4桁)を入力してください</t>
        </r>
      </text>
    </comment>
    <comment ref="I64" authorId="0" shapeId="0" xr:uid="{6D7C9951-2FEA-4D9B-8078-FE12343EBD06}">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4" authorId="0" shapeId="0" xr:uid="{14EEC58E-54F4-4042-8029-FE4770850D9A}">
      <text>
        <r>
          <rPr>
            <b/>
            <sz val="9"/>
            <color indexed="81"/>
            <rFont val="MS P ゴシック"/>
            <family val="3"/>
            <charset val="128"/>
          </rPr>
          <t>生年月日(日)：
生まれた日を入力してください</t>
        </r>
      </text>
    </comment>
    <comment ref="K64" authorId="0" shapeId="0" xr:uid="{393C4121-B315-4F04-9F8D-BEE414E56D1C}">
      <text>
        <r>
          <rPr>
            <b/>
            <sz val="9"/>
            <color indexed="81"/>
            <rFont val="MS P ゴシック"/>
            <family val="3"/>
            <charset val="128"/>
          </rPr>
          <t>出場種目(個人１)：
種目を選択してください</t>
        </r>
      </text>
    </comment>
    <comment ref="L64" authorId="0" shapeId="0" xr:uid="{2BF8BAAD-B510-4D25-A041-87347E8788A6}">
      <text>
        <r>
          <rPr>
            <b/>
            <sz val="9"/>
            <color indexed="81"/>
            <rFont val="MS P ゴシック"/>
            <family val="3"/>
            <charset val="128"/>
          </rPr>
          <t>ベスト記録
トラック：分
の値を入力してください</t>
        </r>
      </text>
    </comment>
    <comment ref="M64" authorId="0" shapeId="0" xr:uid="{9F93B606-12C9-4112-833B-AA691A30ED1F}">
      <text>
        <r>
          <rPr>
            <b/>
            <sz val="9"/>
            <color indexed="81"/>
            <rFont val="MS P ゴシック"/>
            <family val="3"/>
            <charset val="128"/>
          </rPr>
          <t>ベスト記録
トラック：秒
フィールド：m
の値を入力してください(2桁表示)</t>
        </r>
      </text>
    </comment>
    <comment ref="N64" authorId="0" shapeId="0" xr:uid="{ABFEA383-DB16-4423-A1EE-480B616D9EB9}">
      <text>
        <r>
          <rPr>
            <b/>
            <sz val="9"/>
            <color indexed="81"/>
            <rFont val="MS P ゴシック"/>
            <family val="3"/>
            <charset val="128"/>
          </rPr>
          <t>ベスト記録
トラック：1/100秒
フィールド：㎝
の値を入力してください(2桁表示)</t>
        </r>
      </text>
    </comment>
    <comment ref="O64" authorId="0" shapeId="0" xr:uid="{9DFDDAA4-7910-453B-BA2C-740716B88094}">
      <text>
        <r>
          <rPr>
            <b/>
            <sz val="9"/>
            <color indexed="81"/>
            <rFont val="MS P ゴシック"/>
            <family val="3"/>
            <charset val="128"/>
          </rPr>
          <t>出場種目(個人２)：
種目を選択してください</t>
        </r>
      </text>
    </comment>
    <comment ref="P64" authorId="0" shapeId="0" xr:uid="{C134EBDD-0D49-438B-8428-7885516877F0}">
      <text>
        <r>
          <rPr>
            <b/>
            <sz val="9"/>
            <color indexed="81"/>
            <rFont val="MS P ゴシック"/>
            <family val="3"/>
            <charset val="128"/>
          </rPr>
          <t>ベスト記録
トラック：分
の値を入力してください</t>
        </r>
      </text>
    </comment>
    <comment ref="Q64" authorId="0" shapeId="0" xr:uid="{673DB723-C72E-4FFE-8B68-D3F3DA5A5CA3}">
      <text>
        <r>
          <rPr>
            <b/>
            <sz val="9"/>
            <color indexed="81"/>
            <rFont val="MS P ゴシック"/>
            <family val="3"/>
            <charset val="128"/>
          </rPr>
          <t>ベスト記録
トラック：秒
フィールド：m
の値を入力してください(2桁表示)</t>
        </r>
      </text>
    </comment>
    <comment ref="R64" authorId="0" shapeId="0" xr:uid="{7861B958-3B5F-414F-9AB2-4325654AC7AA}">
      <text>
        <r>
          <rPr>
            <b/>
            <sz val="9"/>
            <color indexed="81"/>
            <rFont val="MS P ゴシック"/>
            <family val="3"/>
            <charset val="128"/>
          </rPr>
          <t>ベスト記録
トラック：1/100秒
フィールド：㎝
の値を入力してください(2桁表示)</t>
        </r>
      </text>
    </comment>
    <comment ref="S64" authorId="0" shapeId="0" xr:uid="{03269E12-2553-4223-8A14-6E61E2745DBD}">
      <text>
        <r>
          <rPr>
            <b/>
            <sz val="9"/>
            <color indexed="81"/>
            <rFont val="MS P ゴシック"/>
            <family val="3"/>
            <charset val="128"/>
          </rPr>
          <t>リレー(チーム名)：
チームに名前を付けてください。団体名の場合には記号を付記してください</t>
        </r>
      </text>
    </comment>
    <comment ref="T64" authorId="0" shapeId="0" xr:uid="{BFFDD790-F960-4CBB-9488-68D9337A6056}">
      <text>
        <r>
          <rPr>
            <b/>
            <sz val="9"/>
            <color indexed="81"/>
            <rFont val="MS P ゴシック"/>
            <family val="3"/>
            <charset val="128"/>
          </rPr>
          <t>リレー(種目)：
種目を選択してください</t>
        </r>
      </text>
    </comment>
    <comment ref="U64" authorId="0" shapeId="0" xr:uid="{5B096BAD-5F0B-44B0-8A75-5156A8652AA2}">
      <text>
        <r>
          <rPr>
            <b/>
            <sz val="9"/>
            <color indexed="81"/>
            <rFont val="MS P ゴシック"/>
            <family val="3"/>
            <charset val="128"/>
          </rPr>
          <t>リレー(Ｐ)：
チーム内でプログラムに掲載する順番を1～6で選択してください</t>
        </r>
      </text>
    </comment>
    <comment ref="E65" authorId="0" shapeId="0" xr:uid="{DF1123E5-BDB1-4486-A6C8-8BA30EEF16A4}">
      <text>
        <r>
          <rPr>
            <b/>
            <sz val="9"/>
            <color indexed="81"/>
            <rFont val="MS P ゴシック"/>
            <family val="3"/>
            <charset val="128"/>
          </rPr>
          <t>姓ﾌﾘｶﾞﾅ：
式の答が間違えなら直接入力してください</t>
        </r>
      </text>
    </comment>
    <comment ref="F65" authorId="0" shapeId="0" xr:uid="{5DD691ED-01E5-4AB5-9800-F14F78E879F7}">
      <text>
        <r>
          <rPr>
            <b/>
            <sz val="9"/>
            <color indexed="81"/>
            <rFont val="MS P ゴシック"/>
            <family val="3"/>
            <charset val="128"/>
          </rPr>
          <t>名ﾌﾘｶﾞﾅ：
式の答が間違えなら直接入力してください</t>
        </r>
      </text>
    </comment>
    <comment ref="G65" authorId="0" shapeId="0" xr:uid="{724BFAB3-721F-492D-ACEF-AF7DF2529382}">
      <text>
        <r>
          <rPr>
            <b/>
            <sz val="9"/>
            <color indexed="81"/>
            <rFont val="MS P ゴシック"/>
            <family val="3"/>
            <charset val="128"/>
          </rPr>
          <t>学年
一般は空欄
中学生以下は選択してください</t>
        </r>
      </text>
    </comment>
    <comment ref="H65" authorId="0" shapeId="0" xr:uid="{67AE84CC-5C9C-4431-AB7D-6FC29170014F}">
      <text>
        <r>
          <rPr>
            <b/>
            <sz val="9"/>
            <color indexed="81"/>
            <rFont val="MS P ゴシック"/>
            <family val="3"/>
            <charset val="128"/>
          </rPr>
          <t>生年月日(西暦年)：西暦で生まれた年(4桁)を入力してください</t>
        </r>
      </text>
    </comment>
    <comment ref="I65" authorId="0" shapeId="0" xr:uid="{59DFE417-1CF0-4F47-95E7-B24DB5B9A79D}">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5" authorId="0" shapeId="0" xr:uid="{273BEE6C-25D2-43AC-947C-1D21D25BFC16}">
      <text>
        <r>
          <rPr>
            <b/>
            <sz val="9"/>
            <color indexed="81"/>
            <rFont val="MS P ゴシック"/>
            <family val="3"/>
            <charset val="128"/>
          </rPr>
          <t>生年月日(日)：
生まれた日を入力してください</t>
        </r>
      </text>
    </comment>
    <comment ref="K65" authorId="0" shapeId="0" xr:uid="{E2079039-AD15-4F7A-98A3-6502E3397905}">
      <text>
        <r>
          <rPr>
            <b/>
            <sz val="9"/>
            <color indexed="81"/>
            <rFont val="MS P ゴシック"/>
            <family val="3"/>
            <charset val="128"/>
          </rPr>
          <t>出場種目(個人１)：
種目を選択してください</t>
        </r>
      </text>
    </comment>
    <comment ref="L65" authorId="0" shapeId="0" xr:uid="{405000AC-3E09-4673-96AD-190E03CD1476}">
      <text>
        <r>
          <rPr>
            <b/>
            <sz val="9"/>
            <color indexed="81"/>
            <rFont val="MS P ゴシック"/>
            <family val="3"/>
            <charset val="128"/>
          </rPr>
          <t>ベスト記録
トラック：分
の値を入力してください</t>
        </r>
      </text>
    </comment>
    <comment ref="M65" authorId="0" shapeId="0" xr:uid="{C1BF9FF5-1214-43EF-A35C-41EB0643501F}">
      <text>
        <r>
          <rPr>
            <b/>
            <sz val="9"/>
            <color indexed="81"/>
            <rFont val="MS P ゴシック"/>
            <family val="3"/>
            <charset val="128"/>
          </rPr>
          <t>ベスト記録
トラック：秒
フィールド：m
の値を入力してください(2桁表示)</t>
        </r>
      </text>
    </comment>
    <comment ref="N65" authorId="0" shapeId="0" xr:uid="{F218D99F-639D-4102-9753-41E7450E93D5}">
      <text>
        <r>
          <rPr>
            <b/>
            <sz val="9"/>
            <color indexed="81"/>
            <rFont val="MS P ゴシック"/>
            <family val="3"/>
            <charset val="128"/>
          </rPr>
          <t>ベスト記録
トラック：1/100秒
フィールド：㎝
の値を入力してください(2桁表示)</t>
        </r>
      </text>
    </comment>
    <comment ref="O65" authorId="0" shapeId="0" xr:uid="{FFDB4FEF-21B0-46E3-A61C-3D8EE229D70A}">
      <text>
        <r>
          <rPr>
            <b/>
            <sz val="9"/>
            <color indexed="81"/>
            <rFont val="MS P ゴシック"/>
            <family val="3"/>
            <charset val="128"/>
          </rPr>
          <t>出場種目(個人２)：
種目を選択してください</t>
        </r>
      </text>
    </comment>
    <comment ref="P65" authorId="0" shapeId="0" xr:uid="{9E0A0128-DB19-4D77-85C8-F5F0AEA4BCEF}">
      <text>
        <r>
          <rPr>
            <b/>
            <sz val="9"/>
            <color indexed="81"/>
            <rFont val="MS P ゴシック"/>
            <family val="3"/>
            <charset val="128"/>
          </rPr>
          <t>ベスト記録
トラック：分
の値を入力してください</t>
        </r>
      </text>
    </comment>
    <comment ref="Q65" authorId="0" shapeId="0" xr:uid="{594A4A5C-BC29-455E-A595-C6D59158D8B1}">
      <text>
        <r>
          <rPr>
            <b/>
            <sz val="9"/>
            <color indexed="81"/>
            <rFont val="MS P ゴシック"/>
            <family val="3"/>
            <charset val="128"/>
          </rPr>
          <t>ベスト記録
トラック：秒
フィールド：m
の値を入力してください(2桁表示)</t>
        </r>
      </text>
    </comment>
    <comment ref="R65" authorId="0" shapeId="0" xr:uid="{A5C64B97-F556-4792-93C0-1EB030A785C9}">
      <text>
        <r>
          <rPr>
            <b/>
            <sz val="9"/>
            <color indexed="81"/>
            <rFont val="MS P ゴシック"/>
            <family val="3"/>
            <charset val="128"/>
          </rPr>
          <t>ベスト記録
トラック：1/100秒
フィールド：㎝
の値を入力してください(2桁表示)</t>
        </r>
      </text>
    </comment>
    <comment ref="S65" authorId="0" shapeId="0" xr:uid="{A31EAD55-317D-43B3-8244-F6E51FA12B3C}">
      <text>
        <r>
          <rPr>
            <b/>
            <sz val="9"/>
            <color indexed="81"/>
            <rFont val="MS P ゴシック"/>
            <family val="3"/>
            <charset val="128"/>
          </rPr>
          <t>リレー(チーム名)：
チームに名前を付けてください。団体名の場合には記号を付記してください</t>
        </r>
      </text>
    </comment>
    <comment ref="T65" authorId="0" shapeId="0" xr:uid="{AC2C4942-C81E-4235-8F18-95F16587FB6E}">
      <text>
        <r>
          <rPr>
            <b/>
            <sz val="9"/>
            <color indexed="81"/>
            <rFont val="MS P ゴシック"/>
            <family val="3"/>
            <charset val="128"/>
          </rPr>
          <t>リレー(種目)：
種目を選択してください</t>
        </r>
      </text>
    </comment>
    <comment ref="U65" authorId="0" shapeId="0" xr:uid="{2BEAFC30-257C-416A-A5C9-E58A3B5930A0}">
      <text>
        <r>
          <rPr>
            <b/>
            <sz val="9"/>
            <color indexed="81"/>
            <rFont val="MS P ゴシック"/>
            <family val="3"/>
            <charset val="128"/>
          </rPr>
          <t>リレー(Ｐ)：
チーム内でプログラムに掲載する順番を1～6で選択してください</t>
        </r>
      </text>
    </comment>
    <comment ref="E66" authorId="0" shapeId="0" xr:uid="{4F0464A8-2FBE-483D-B4E0-DBB9B4769F57}">
      <text>
        <r>
          <rPr>
            <b/>
            <sz val="9"/>
            <color indexed="81"/>
            <rFont val="MS P ゴシック"/>
            <family val="3"/>
            <charset val="128"/>
          </rPr>
          <t>姓ﾌﾘｶﾞﾅ：
式の答が間違えなら直接入力してください</t>
        </r>
      </text>
    </comment>
    <comment ref="F66" authorId="0" shapeId="0" xr:uid="{B140CCB5-30A1-4384-8C07-0083B7CBA730}">
      <text>
        <r>
          <rPr>
            <b/>
            <sz val="9"/>
            <color indexed="81"/>
            <rFont val="MS P ゴシック"/>
            <family val="3"/>
            <charset val="128"/>
          </rPr>
          <t>名ﾌﾘｶﾞﾅ：
式の答が間違えなら直接入力してください</t>
        </r>
      </text>
    </comment>
    <comment ref="G66" authorId="0" shapeId="0" xr:uid="{3F52269A-155E-4B15-8D35-926A0C029287}">
      <text>
        <r>
          <rPr>
            <b/>
            <sz val="9"/>
            <color indexed="81"/>
            <rFont val="MS P ゴシック"/>
            <family val="3"/>
            <charset val="128"/>
          </rPr>
          <t>学年
一般は空欄
中学生以下は選択してください</t>
        </r>
      </text>
    </comment>
    <comment ref="H66" authorId="0" shapeId="0" xr:uid="{E085EAF8-EFE2-4539-82BF-896BC04B90E9}">
      <text>
        <r>
          <rPr>
            <b/>
            <sz val="9"/>
            <color indexed="81"/>
            <rFont val="MS P ゴシック"/>
            <family val="3"/>
            <charset val="128"/>
          </rPr>
          <t>生年月日(西暦年)：西暦で生まれた年(4桁)を入力してください</t>
        </r>
      </text>
    </comment>
    <comment ref="I66" authorId="0" shapeId="0" xr:uid="{A20C7B13-182F-470F-93E2-500E11500F2E}">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6" authorId="0" shapeId="0" xr:uid="{A749B730-8CB2-4C61-BB45-A6FA87A0B644}">
      <text>
        <r>
          <rPr>
            <b/>
            <sz val="9"/>
            <color indexed="81"/>
            <rFont val="MS P ゴシック"/>
            <family val="3"/>
            <charset val="128"/>
          </rPr>
          <t>生年月日(日)：
生まれた日を入力してください</t>
        </r>
      </text>
    </comment>
    <comment ref="K66" authorId="0" shapeId="0" xr:uid="{DAF08BA2-6265-4D9F-857D-D2C6698F77BC}">
      <text>
        <r>
          <rPr>
            <b/>
            <sz val="9"/>
            <color indexed="81"/>
            <rFont val="MS P ゴシック"/>
            <family val="3"/>
            <charset val="128"/>
          </rPr>
          <t>出場種目(個人１)：
種目を選択してください</t>
        </r>
      </text>
    </comment>
    <comment ref="L66" authorId="0" shapeId="0" xr:uid="{BFFECFF7-C672-41F4-8F5E-1292FDC732CE}">
      <text>
        <r>
          <rPr>
            <b/>
            <sz val="9"/>
            <color indexed="81"/>
            <rFont val="MS P ゴシック"/>
            <family val="3"/>
            <charset val="128"/>
          </rPr>
          <t>ベスト記録
トラック：分
の値を入力してください</t>
        </r>
      </text>
    </comment>
    <comment ref="M66" authorId="0" shapeId="0" xr:uid="{6017C454-D56C-48E1-A64C-4B5C8128DFB2}">
      <text>
        <r>
          <rPr>
            <b/>
            <sz val="9"/>
            <color indexed="81"/>
            <rFont val="MS P ゴシック"/>
            <family val="3"/>
            <charset val="128"/>
          </rPr>
          <t>ベスト記録
トラック：秒
フィールド：m
の値を入力してください(2桁表示)</t>
        </r>
      </text>
    </comment>
    <comment ref="N66" authorId="0" shapeId="0" xr:uid="{51CD9723-DF43-4546-B73A-BB3C6CDD2A9A}">
      <text>
        <r>
          <rPr>
            <b/>
            <sz val="9"/>
            <color indexed="81"/>
            <rFont val="MS P ゴシック"/>
            <family val="3"/>
            <charset val="128"/>
          </rPr>
          <t>ベスト記録
トラック：1/100秒
フィールド：㎝
の値を入力してください(2桁表示)</t>
        </r>
      </text>
    </comment>
    <comment ref="O66" authorId="0" shapeId="0" xr:uid="{7D8C3498-C552-4A77-A0CF-16A5C420D4CB}">
      <text>
        <r>
          <rPr>
            <b/>
            <sz val="9"/>
            <color indexed="81"/>
            <rFont val="MS P ゴシック"/>
            <family val="3"/>
            <charset val="128"/>
          </rPr>
          <t>出場種目(個人２)：
種目を選択してください</t>
        </r>
      </text>
    </comment>
    <comment ref="P66" authorId="0" shapeId="0" xr:uid="{D0D889D6-5C51-4766-B978-28184F535502}">
      <text>
        <r>
          <rPr>
            <b/>
            <sz val="9"/>
            <color indexed="81"/>
            <rFont val="MS P ゴシック"/>
            <family val="3"/>
            <charset val="128"/>
          </rPr>
          <t>ベスト記録
トラック：分
の値を入力してください</t>
        </r>
      </text>
    </comment>
    <comment ref="Q66" authorId="0" shapeId="0" xr:uid="{A4911E54-DB1D-4662-97F0-E9EFE31E5302}">
      <text>
        <r>
          <rPr>
            <b/>
            <sz val="9"/>
            <color indexed="81"/>
            <rFont val="MS P ゴシック"/>
            <family val="3"/>
            <charset val="128"/>
          </rPr>
          <t>ベスト記録
トラック：秒
フィールド：m
の値を入力してください(2桁表示)</t>
        </r>
      </text>
    </comment>
    <comment ref="R66" authorId="0" shapeId="0" xr:uid="{7E99A9F7-E005-4E75-9A62-6CEC39862F45}">
      <text>
        <r>
          <rPr>
            <b/>
            <sz val="9"/>
            <color indexed="81"/>
            <rFont val="MS P ゴシック"/>
            <family val="3"/>
            <charset val="128"/>
          </rPr>
          <t>ベスト記録
トラック：1/100秒
フィールド：㎝
の値を入力してください(2桁表示)</t>
        </r>
      </text>
    </comment>
    <comment ref="S66" authorId="0" shapeId="0" xr:uid="{B56E6014-EF19-473F-BDCF-F88EF5AD2BFC}">
      <text>
        <r>
          <rPr>
            <b/>
            <sz val="9"/>
            <color indexed="81"/>
            <rFont val="MS P ゴシック"/>
            <family val="3"/>
            <charset val="128"/>
          </rPr>
          <t>リレー(チーム名)：
チームに名前を付けてください。団体名の場合には記号を付記してください</t>
        </r>
      </text>
    </comment>
    <comment ref="T66" authorId="0" shapeId="0" xr:uid="{756C6730-4B80-427C-946D-6FAC40CB96B9}">
      <text>
        <r>
          <rPr>
            <b/>
            <sz val="9"/>
            <color indexed="81"/>
            <rFont val="MS P ゴシック"/>
            <family val="3"/>
            <charset val="128"/>
          </rPr>
          <t>リレー(種目)：
種目を選択してください</t>
        </r>
      </text>
    </comment>
    <comment ref="U66" authorId="0" shapeId="0" xr:uid="{5221EAEE-C0BB-4C32-B9FB-4046C26D198E}">
      <text>
        <r>
          <rPr>
            <b/>
            <sz val="9"/>
            <color indexed="81"/>
            <rFont val="MS P ゴシック"/>
            <family val="3"/>
            <charset val="128"/>
          </rPr>
          <t>リレー(Ｐ)：
チーム内でプログラムに掲載する順番を1～6で選択してください</t>
        </r>
      </text>
    </comment>
    <comment ref="E67" authorId="0" shapeId="0" xr:uid="{89F4F535-5C53-4EF1-9B31-E7C766C46DC3}">
      <text>
        <r>
          <rPr>
            <b/>
            <sz val="9"/>
            <color indexed="81"/>
            <rFont val="MS P ゴシック"/>
            <family val="3"/>
            <charset val="128"/>
          </rPr>
          <t>姓ﾌﾘｶﾞﾅ：
式の答が間違えなら直接入力してください</t>
        </r>
      </text>
    </comment>
    <comment ref="F67" authorId="0" shapeId="0" xr:uid="{19F49E20-142E-4B65-A5C8-4F985BF21643}">
      <text>
        <r>
          <rPr>
            <b/>
            <sz val="9"/>
            <color indexed="81"/>
            <rFont val="MS P ゴシック"/>
            <family val="3"/>
            <charset val="128"/>
          </rPr>
          <t>名ﾌﾘｶﾞﾅ：
式の答が間違えなら直接入力してください</t>
        </r>
      </text>
    </comment>
    <comment ref="G67" authorId="0" shapeId="0" xr:uid="{96B2DCA7-28FA-4624-9172-C9A2C590CF40}">
      <text>
        <r>
          <rPr>
            <b/>
            <sz val="9"/>
            <color indexed="81"/>
            <rFont val="MS P ゴシック"/>
            <family val="3"/>
            <charset val="128"/>
          </rPr>
          <t>学年
一般は空欄
中学生以下は選択してください</t>
        </r>
      </text>
    </comment>
    <comment ref="H67" authorId="0" shapeId="0" xr:uid="{F1E01ED4-5929-475D-B7F5-156E9C038684}">
      <text>
        <r>
          <rPr>
            <b/>
            <sz val="9"/>
            <color indexed="81"/>
            <rFont val="MS P ゴシック"/>
            <family val="3"/>
            <charset val="128"/>
          </rPr>
          <t>生年月日(西暦年)：西暦で生まれた年(4桁)を入力してください</t>
        </r>
      </text>
    </comment>
    <comment ref="I67" authorId="0" shapeId="0" xr:uid="{A90BEF3B-F301-479A-B1D7-40AE9426F41C}">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7" authorId="0" shapeId="0" xr:uid="{C1D2E482-2499-42ED-880E-59B9BE2F5164}">
      <text>
        <r>
          <rPr>
            <b/>
            <sz val="9"/>
            <color indexed="81"/>
            <rFont val="MS P ゴシック"/>
            <family val="3"/>
            <charset val="128"/>
          </rPr>
          <t>生年月日(日)：
生まれた日を入力してください</t>
        </r>
      </text>
    </comment>
    <comment ref="K67" authorId="0" shapeId="0" xr:uid="{48F72010-F7B0-4688-AD5F-D3BFA5CAE43A}">
      <text>
        <r>
          <rPr>
            <b/>
            <sz val="9"/>
            <color indexed="81"/>
            <rFont val="MS P ゴシック"/>
            <family val="3"/>
            <charset val="128"/>
          </rPr>
          <t>出場種目(個人１)：
種目を選択してください</t>
        </r>
      </text>
    </comment>
    <comment ref="L67" authorId="0" shapeId="0" xr:uid="{0030FE25-7C7D-4773-8645-1F7D13D5E945}">
      <text>
        <r>
          <rPr>
            <b/>
            <sz val="9"/>
            <color indexed="81"/>
            <rFont val="MS P ゴシック"/>
            <family val="3"/>
            <charset val="128"/>
          </rPr>
          <t>ベスト記録
トラック：分
の値を入力してください</t>
        </r>
      </text>
    </comment>
    <comment ref="M67" authorId="0" shapeId="0" xr:uid="{1D971646-8B93-496E-A1FD-5E49CFD31229}">
      <text>
        <r>
          <rPr>
            <b/>
            <sz val="9"/>
            <color indexed="81"/>
            <rFont val="MS P ゴシック"/>
            <family val="3"/>
            <charset val="128"/>
          </rPr>
          <t>ベスト記録
トラック：秒
フィールド：m
の値を入力してください(2桁表示)</t>
        </r>
      </text>
    </comment>
    <comment ref="N67" authorId="0" shapeId="0" xr:uid="{85612C2D-968A-479A-98BC-6189F1B6EC61}">
      <text>
        <r>
          <rPr>
            <b/>
            <sz val="9"/>
            <color indexed="81"/>
            <rFont val="MS P ゴシック"/>
            <family val="3"/>
            <charset val="128"/>
          </rPr>
          <t>ベスト記録
トラック：1/100秒
フィールド：㎝
の値を入力してください(2桁表示)</t>
        </r>
      </text>
    </comment>
    <comment ref="O67" authorId="0" shapeId="0" xr:uid="{1DFFE062-68DA-4D85-82F0-E84AAC4E0814}">
      <text>
        <r>
          <rPr>
            <b/>
            <sz val="9"/>
            <color indexed="81"/>
            <rFont val="MS P ゴシック"/>
            <family val="3"/>
            <charset val="128"/>
          </rPr>
          <t>出場種目(個人２)：
種目を選択してください</t>
        </r>
      </text>
    </comment>
    <comment ref="P67" authorId="0" shapeId="0" xr:uid="{8A5C45F8-CF61-4458-B687-0B643AB913D6}">
      <text>
        <r>
          <rPr>
            <b/>
            <sz val="9"/>
            <color indexed="81"/>
            <rFont val="MS P ゴシック"/>
            <family val="3"/>
            <charset val="128"/>
          </rPr>
          <t>ベスト記録
トラック：分
の値を入力してください</t>
        </r>
      </text>
    </comment>
    <comment ref="Q67" authorId="0" shapeId="0" xr:uid="{FEBC9DA5-B539-4ED9-98FF-CB43F559EBE4}">
      <text>
        <r>
          <rPr>
            <b/>
            <sz val="9"/>
            <color indexed="81"/>
            <rFont val="MS P ゴシック"/>
            <family val="3"/>
            <charset val="128"/>
          </rPr>
          <t>ベスト記録
トラック：秒
フィールド：m
の値を入力してください(2桁表示)</t>
        </r>
      </text>
    </comment>
    <comment ref="R67" authorId="0" shapeId="0" xr:uid="{98294251-3BC6-417D-87CF-D70E58C1790E}">
      <text>
        <r>
          <rPr>
            <b/>
            <sz val="9"/>
            <color indexed="81"/>
            <rFont val="MS P ゴシック"/>
            <family val="3"/>
            <charset val="128"/>
          </rPr>
          <t>ベスト記録
トラック：1/100秒
フィールド：㎝
の値を入力してください(2桁表示)</t>
        </r>
      </text>
    </comment>
    <comment ref="S67" authorId="0" shapeId="0" xr:uid="{18176AE4-57FA-4EF2-973E-0BCC26F56889}">
      <text>
        <r>
          <rPr>
            <b/>
            <sz val="9"/>
            <color indexed="81"/>
            <rFont val="MS P ゴシック"/>
            <family val="3"/>
            <charset val="128"/>
          </rPr>
          <t>リレー(チーム名)：
チームに名前を付けてください。団体名の場合には記号を付記してください</t>
        </r>
      </text>
    </comment>
    <comment ref="T67" authorId="0" shapeId="0" xr:uid="{B1B4DB16-4467-4B77-8780-3201F85DFD34}">
      <text>
        <r>
          <rPr>
            <b/>
            <sz val="9"/>
            <color indexed="81"/>
            <rFont val="MS P ゴシック"/>
            <family val="3"/>
            <charset val="128"/>
          </rPr>
          <t>リレー(種目)：
種目を選択してください</t>
        </r>
      </text>
    </comment>
    <comment ref="U67" authorId="0" shapeId="0" xr:uid="{C81DA6F9-D3E7-490E-AACB-CB4B33D0D8BF}">
      <text>
        <r>
          <rPr>
            <b/>
            <sz val="9"/>
            <color indexed="81"/>
            <rFont val="MS P ゴシック"/>
            <family val="3"/>
            <charset val="128"/>
          </rPr>
          <t>リレー(Ｐ)：
チーム内でプログラムに掲載する順番を1～6で選択してください</t>
        </r>
      </text>
    </comment>
    <comment ref="E68" authorId="0" shapeId="0" xr:uid="{9F528A75-B7E3-485F-A3D5-EEFE2489E58F}">
      <text>
        <r>
          <rPr>
            <b/>
            <sz val="9"/>
            <color indexed="81"/>
            <rFont val="MS P ゴシック"/>
            <family val="3"/>
            <charset val="128"/>
          </rPr>
          <t>姓ﾌﾘｶﾞﾅ：
式の答が間違えなら直接入力してください</t>
        </r>
      </text>
    </comment>
    <comment ref="F68" authorId="0" shapeId="0" xr:uid="{C86A08C1-4E63-4C39-831F-9BFC9A229774}">
      <text>
        <r>
          <rPr>
            <b/>
            <sz val="9"/>
            <color indexed="81"/>
            <rFont val="MS P ゴシック"/>
            <family val="3"/>
            <charset val="128"/>
          </rPr>
          <t>名ﾌﾘｶﾞﾅ：
式の答が間違えなら直接入力してください</t>
        </r>
      </text>
    </comment>
    <comment ref="G68" authorId="0" shapeId="0" xr:uid="{89C5E8A6-58C4-4965-93EF-65CEB59B2203}">
      <text>
        <r>
          <rPr>
            <b/>
            <sz val="9"/>
            <color indexed="81"/>
            <rFont val="MS P ゴシック"/>
            <family val="3"/>
            <charset val="128"/>
          </rPr>
          <t>学年
一般は空欄
中学生以下は選択してください</t>
        </r>
      </text>
    </comment>
    <comment ref="H68" authorId="0" shapeId="0" xr:uid="{691162F6-CE35-49BF-ADB8-F0C3D93771D0}">
      <text>
        <r>
          <rPr>
            <b/>
            <sz val="9"/>
            <color indexed="81"/>
            <rFont val="MS P ゴシック"/>
            <family val="3"/>
            <charset val="128"/>
          </rPr>
          <t>生年月日(西暦年)：西暦で生まれた年(4桁)を入力してください</t>
        </r>
      </text>
    </comment>
    <comment ref="I68" authorId="0" shapeId="0" xr:uid="{FB259F04-F2B4-4ED6-8B9A-246FB5B62011}">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8" authorId="0" shapeId="0" xr:uid="{529F36D4-A490-4586-8420-E22137E1C7B4}">
      <text>
        <r>
          <rPr>
            <b/>
            <sz val="9"/>
            <color indexed="81"/>
            <rFont val="MS P ゴシック"/>
            <family val="3"/>
            <charset val="128"/>
          </rPr>
          <t>生年月日(日)：
生まれた日を入力してください</t>
        </r>
      </text>
    </comment>
    <comment ref="K68" authorId="0" shapeId="0" xr:uid="{B83ACE17-846E-4A68-943D-E79F770A4AB7}">
      <text>
        <r>
          <rPr>
            <b/>
            <sz val="9"/>
            <color indexed="81"/>
            <rFont val="MS P ゴシック"/>
            <family val="3"/>
            <charset val="128"/>
          </rPr>
          <t>出場種目(個人１)：
種目を選択してください</t>
        </r>
      </text>
    </comment>
    <comment ref="L68" authorId="0" shapeId="0" xr:uid="{B5A8042B-F484-49B7-B994-CDB9EB7A9139}">
      <text>
        <r>
          <rPr>
            <b/>
            <sz val="9"/>
            <color indexed="81"/>
            <rFont val="MS P ゴシック"/>
            <family val="3"/>
            <charset val="128"/>
          </rPr>
          <t>ベスト記録
トラック：分
の値を入力してください</t>
        </r>
      </text>
    </comment>
    <comment ref="M68" authorId="0" shapeId="0" xr:uid="{911154D0-655B-40D9-9B33-A184C75F1F86}">
      <text>
        <r>
          <rPr>
            <b/>
            <sz val="9"/>
            <color indexed="81"/>
            <rFont val="MS P ゴシック"/>
            <family val="3"/>
            <charset val="128"/>
          </rPr>
          <t>ベスト記録
トラック：秒
フィールド：m
の値を入力してください(2桁表示)</t>
        </r>
      </text>
    </comment>
    <comment ref="N68" authorId="0" shapeId="0" xr:uid="{6EBB385E-DC6F-44AE-9B15-7823F70C9AD6}">
      <text>
        <r>
          <rPr>
            <b/>
            <sz val="9"/>
            <color indexed="81"/>
            <rFont val="MS P ゴシック"/>
            <family val="3"/>
            <charset val="128"/>
          </rPr>
          <t>ベスト記録
トラック：1/100秒
フィールド：㎝
の値を入力してください(2桁表示)</t>
        </r>
      </text>
    </comment>
    <comment ref="O68" authorId="0" shapeId="0" xr:uid="{326C9693-0CB7-4577-8166-BF67FEAD4A26}">
      <text>
        <r>
          <rPr>
            <b/>
            <sz val="9"/>
            <color indexed="81"/>
            <rFont val="MS P ゴシック"/>
            <family val="3"/>
            <charset val="128"/>
          </rPr>
          <t>出場種目(個人２)：
種目を選択してください</t>
        </r>
      </text>
    </comment>
    <comment ref="P68" authorId="0" shapeId="0" xr:uid="{2B13B147-D5D2-4A3D-8913-867CC7A45E80}">
      <text>
        <r>
          <rPr>
            <b/>
            <sz val="9"/>
            <color indexed="81"/>
            <rFont val="MS P ゴシック"/>
            <family val="3"/>
            <charset val="128"/>
          </rPr>
          <t>ベスト記録
トラック：分
の値を入力してください</t>
        </r>
      </text>
    </comment>
    <comment ref="Q68" authorId="0" shapeId="0" xr:uid="{111FB003-8D02-43FD-AD3C-7D84FA8F08A5}">
      <text>
        <r>
          <rPr>
            <b/>
            <sz val="9"/>
            <color indexed="81"/>
            <rFont val="MS P ゴシック"/>
            <family val="3"/>
            <charset val="128"/>
          </rPr>
          <t>ベスト記録
トラック：秒
フィールド：m
の値を入力してください(2桁表示)</t>
        </r>
      </text>
    </comment>
    <comment ref="R68" authorId="0" shapeId="0" xr:uid="{46A0430B-8CCA-42CE-B322-95FCC7C3767E}">
      <text>
        <r>
          <rPr>
            <b/>
            <sz val="9"/>
            <color indexed="81"/>
            <rFont val="MS P ゴシック"/>
            <family val="3"/>
            <charset val="128"/>
          </rPr>
          <t>ベスト記録
トラック：1/100秒
フィールド：㎝
の値を入力してください(2桁表示)</t>
        </r>
      </text>
    </comment>
    <comment ref="S68" authorId="0" shapeId="0" xr:uid="{B7221CCC-F39F-4B16-8A4E-C2FDFCEFCA55}">
      <text>
        <r>
          <rPr>
            <b/>
            <sz val="9"/>
            <color indexed="81"/>
            <rFont val="MS P ゴシック"/>
            <family val="3"/>
            <charset val="128"/>
          </rPr>
          <t>リレー(チーム名)：
チームに名前を付けてください。団体名の場合には記号を付記してください</t>
        </r>
      </text>
    </comment>
    <comment ref="T68" authorId="0" shapeId="0" xr:uid="{CFCB1457-AAFB-4CF5-B00B-7B0EF5076C6E}">
      <text>
        <r>
          <rPr>
            <b/>
            <sz val="9"/>
            <color indexed="81"/>
            <rFont val="MS P ゴシック"/>
            <family val="3"/>
            <charset val="128"/>
          </rPr>
          <t>リレー(種目)：
種目を選択してください</t>
        </r>
      </text>
    </comment>
    <comment ref="U68" authorId="0" shapeId="0" xr:uid="{E5658A38-4B59-4C36-8122-5BBF65780009}">
      <text>
        <r>
          <rPr>
            <b/>
            <sz val="9"/>
            <color indexed="81"/>
            <rFont val="MS P ゴシック"/>
            <family val="3"/>
            <charset val="128"/>
          </rPr>
          <t>リレー(Ｐ)：
チーム内でプログラムに掲載する順番を1～6で選択してください</t>
        </r>
      </text>
    </comment>
    <comment ref="E69" authorId="0" shapeId="0" xr:uid="{1EFC2B6F-FD7B-4669-87B9-1D3264031475}">
      <text>
        <r>
          <rPr>
            <b/>
            <sz val="9"/>
            <color indexed="81"/>
            <rFont val="MS P ゴシック"/>
            <family val="3"/>
            <charset val="128"/>
          </rPr>
          <t>姓ﾌﾘｶﾞﾅ：
式の答が間違えなら直接入力してください</t>
        </r>
      </text>
    </comment>
    <comment ref="F69" authorId="0" shapeId="0" xr:uid="{7EF82994-0722-4E7A-A521-B683A1E9FC77}">
      <text>
        <r>
          <rPr>
            <b/>
            <sz val="9"/>
            <color indexed="81"/>
            <rFont val="MS P ゴシック"/>
            <family val="3"/>
            <charset val="128"/>
          </rPr>
          <t>名ﾌﾘｶﾞﾅ：
式の答が間違えなら直接入力してください</t>
        </r>
      </text>
    </comment>
    <comment ref="G69" authorId="0" shapeId="0" xr:uid="{638FE05B-9F05-440A-A064-3446EE19A899}">
      <text>
        <r>
          <rPr>
            <b/>
            <sz val="9"/>
            <color indexed="81"/>
            <rFont val="MS P ゴシック"/>
            <family val="3"/>
            <charset val="128"/>
          </rPr>
          <t>学年
一般は空欄
中学生以下は選択してください</t>
        </r>
      </text>
    </comment>
    <comment ref="H69" authorId="0" shapeId="0" xr:uid="{9029FDDF-52E7-4C7E-850E-0281C0820F33}">
      <text>
        <r>
          <rPr>
            <b/>
            <sz val="9"/>
            <color indexed="81"/>
            <rFont val="MS P ゴシック"/>
            <family val="3"/>
            <charset val="128"/>
          </rPr>
          <t>生年月日(西暦年)：西暦で生まれた年(4桁)を入力してください</t>
        </r>
      </text>
    </comment>
    <comment ref="I69" authorId="0" shapeId="0" xr:uid="{355239B7-B747-4B31-884F-46C7DE4E3938}">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69" authorId="0" shapeId="0" xr:uid="{EB00B9C2-E84E-4B6A-8E08-A2B8FC01FBE4}">
      <text>
        <r>
          <rPr>
            <b/>
            <sz val="9"/>
            <color indexed="81"/>
            <rFont val="MS P ゴシック"/>
            <family val="3"/>
            <charset val="128"/>
          </rPr>
          <t>生年月日(日)：
生まれた日を入力してください</t>
        </r>
      </text>
    </comment>
    <comment ref="K69" authorId="0" shapeId="0" xr:uid="{472C697B-C4EB-4E41-9FE9-2F6F8F2EAAC8}">
      <text>
        <r>
          <rPr>
            <b/>
            <sz val="9"/>
            <color indexed="81"/>
            <rFont val="MS P ゴシック"/>
            <family val="3"/>
            <charset val="128"/>
          </rPr>
          <t>出場種目(個人１)：
種目を選択してください</t>
        </r>
      </text>
    </comment>
    <comment ref="L69" authorId="0" shapeId="0" xr:uid="{26D7F2ED-AFB7-4291-B6A1-325CC78CC860}">
      <text>
        <r>
          <rPr>
            <b/>
            <sz val="9"/>
            <color indexed="81"/>
            <rFont val="MS P ゴシック"/>
            <family val="3"/>
            <charset val="128"/>
          </rPr>
          <t>ベスト記録
トラック：分
の値を入力してください</t>
        </r>
      </text>
    </comment>
    <comment ref="M69" authorId="0" shapeId="0" xr:uid="{B6818C89-ABA4-49D5-8F90-9870A41C77D8}">
      <text>
        <r>
          <rPr>
            <b/>
            <sz val="9"/>
            <color indexed="81"/>
            <rFont val="MS P ゴシック"/>
            <family val="3"/>
            <charset val="128"/>
          </rPr>
          <t>ベスト記録
トラック：秒
フィールド：m
の値を入力してください(2桁表示)</t>
        </r>
      </text>
    </comment>
    <comment ref="N69" authorId="0" shapeId="0" xr:uid="{B0FBFC01-79A6-4B30-B99B-17A72244E29B}">
      <text>
        <r>
          <rPr>
            <b/>
            <sz val="9"/>
            <color indexed="81"/>
            <rFont val="MS P ゴシック"/>
            <family val="3"/>
            <charset val="128"/>
          </rPr>
          <t>ベスト記録
トラック：1/100秒
フィールド：㎝
の値を入力してください(2桁表示)</t>
        </r>
      </text>
    </comment>
    <comment ref="O69" authorId="0" shapeId="0" xr:uid="{AA25ADD6-D101-4A6B-B944-450C282891D3}">
      <text>
        <r>
          <rPr>
            <b/>
            <sz val="9"/>
            <color indexed="81"/>
            <rFont val="MS P ゴシック"/>
            <family val="3"/>
            <charset val="128"/>
          </rPr>
          <t>出場種目(個人２)：
種目を選択してください</t>
        </r>
      </text>
    </comment>
    <comment ref="P69" authorId="0" shapeId="0" xr:uid="{6865C18A-839A-4709-830B-C8827A935296}">
      <text>
        <r>
          <rPr>
            <b/>
            <sz val="9"/>
            <color indexed="81"/>
            <rFont val="MS P ゴシック"/>
            <family val="3"/>
            <charset val="128"/>
          </rPr>
          <t>ベスト記録
トラック：分
の値を入力してください</t>
        </r>
      </text>
    </comment>
    <comment ref="Q69" authorId="0" shapeId="0" xr:uid="{263D9157-161A-418B-B57D-FA26AE93A1EA}">
      <text>
        <r>
          <rPr>
            <b/>
            <sz val="9"/>
            <color indexed="81"/>
            <rFont val="MS P ゴシック"/>
            <family val="3"/>
            <charset val="128"/>
          </rPr>
          <t>ベスト記録
トラック：秒
フィールド：m
の値を入力してください(2桁表示)</t>
        </r>
      </text>
    </comment>
    <comment ref="R69" authorId="0" shapeId="0" xr:uid="{FF45895B-F07E-48D1-AC57-5FA34B0D2299}">
      <text>
        <r>
          <rPr>
            <b/>
            <sz val="9"/>
            <color indexed="81"/>
            <rFont val="MS P ゴシック"/>
            <family val="3"/>
            <charset val="128"/>
          </rPr>
          <t>ベスト記録
トラック：1/100秒
フィールド：㎝
の値を入力してください(2桁表示)</t>
        </r>
      </text>
    </comment>
    <comment ref="S69" authorId="0" shapeId="0" xr:uid="{E073D1DB-C7CB-45C6-BE1F-4E206BEC0850}">
      <text>
        <r>
          <rPr>
            <b/>
            <sz val="9"/>
            <color indexed="81"/>
            <rFont val="MS P ゴシック"/>
            <family val="3"/>
            <charset val="128"/>
          </rPr>
          <t>リレー(チーム名)：
チームに名前を付けてください。団体名の場合には記号を付記してください</t>
        </r>
      </text>
    </comment>
    <comment ref="T69" authorId="0" shapeId="0" xr:uid="{14838639-48BF-464F-9494-81E94F0B13CB}">
      <text>
        <r>
          <rPr>
            <b/>
            <sz val="9"/>
            <color indexed="81"/>
            <rFont val="MS P ゴシック"/>
            <family val="3"/>
            <charset val="128"/>
          </rPr>
          <t>リレー(種目)：
種目を選択してください</t>
        </r>
      </text>
    </comment>
    <comment ref="U69" authorId="0" shapeId="0" xr:uid="{80BE84EA-D1EC-462E-B669-721B7599F00A}">
      <text>
        <r>
          <rPr>
            <b/>
            <sz val="9"/>
            <color indexed="81"/>
            <rFont val="MS P ゴシック"/>
            <family val="3"/>
            <charset val="128"/>
          </rPr>
          <t>リレー(Ｐ)：
チーム内でプログラムに掲載する順番を1～6で選択してください</t>
        </r>
      </text>
    </comment>
    <comment ref="E70" authorId="0" shapeId="0" xr:uid="{5802DBE1-1B8B-46E8-8A12-CA09F7E6FAB0}">
      <text>
        <r>
          <rPr>
            <b/>
            <sz val="9"/>
            <color indexed="81"/>
            <rFont val="MS P ゴシック"/>
            <family val="3"/>
            <charset val="128"/>
          </rPr>
          <t>姓ﾌﾘｶﾞﾅ：
式の答が間違えなら直接入力してください</t>
        </r>
      </text>
    </comment>
    <comment ref="F70" authorId="0" shapeId="0" xr:uid="{8F787FF8-1455-4E4B-90CD-B0729BCEB1C6}">
      <text>
        <r>
          <rPr>
            <b/>
            <sz val="9"/>
            <color indexed="81"/>
            <rFont val="MS P ゴシック"/>
            <family val="3"/>
            <charset val="128"/>
          </rPr>
          <t>名ﾌﾘｶﾞﾅ：
式の答が間違えなら直接入力してください</t>
        </r>
      </text>
    </comment>
    <comment ref="G70" authorId="0" shapeId="0" xr:uid="{7E1E9A85-C122-4C40-98CC-E89F4513EA77}">
      <text>
        <r>
          <rPr>
            <b/>
            <sz val="9"/>
            <color indexed="81"/>
            <rFont val="MS P ゴシック"/>
            <family val="3"/>
            <charset val="128"/>
          </rPr>
          <t>学年
一般は空欄
中学生以下は選択してください</t>
        </r>
      </text>
    </comment>
    <comment ref="H70" authorId="0" shapeId="0" xr:uid="{A5629F6F-ED6E-4581-A566-630E133BBD1B}">
      <text>
        <r>
          <rPr>
            <b/>
            <sz val="9"/>
            <color indexed="81"/>
            <rFont val="MS P ゴシック"/>
            <family val="3"/>
            <charset val="128"/>
          </rPr>
          <t>生年月日(西暦年)：西暦で生まれた年(4桁)を入力してください</t>
        </r>
      </text>
    </comment>
    <comment ref="I70" authorId="0" shapeId="0" xr:uid="{41EB8127-515E-498D-B387-80437CC2E084}">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0" authorId="0" shapeId="0" xr:uid="{C584F318-2B1E-471A-9856-8AAB555330D4}">
      <text>
        <r>
          <rPr>
            <b/>
            <sz val="9"/>
            <color indexed="81"/>
            <rFont val="MS P ゴシック"/>
            <family val="3"/>
            <charset val="128"/>
          </rPr>
          <t>生年月日(日)：
生まれた日を入力してください</t>
        </r>
      </text>
    </comment>
    <comment ref="K70" authorId="0" shapeId="0" xr:uid="{64280908-F9A5-41AF-A522-2C9F0F2F872A}">
      <text>
        <r>
          <rPr>
            <b/>
            <sz val="9"/>
            <color indexed="81"/>
            <rFont val="MS P ゴシック"/>
            <family val="3"/>
            <charset val="128"/>
          </rPr>
          <t>出場種目(個人１)：
種目を選択してください</t>
        </r>
      </text>
    </comment>
    <comment ref="L70" authorId="0" shapeId="0" xr:uid="{530E5AE8-D26C-494C-8AE8-EEF0CBC5CB25}">
      <text>
        <r>
          <rPr>
            <b/>
            <sz val="9"/>
            <color indexed="81"/>
            <rFont val="MS P ゴシック"/>
            <family val="3"/>
            <charset val="128"/>
          </rPr>
          <t>ベスト記録
トラック：分
の値を入力してください</t>
        </r>
      </text>
    </comment>
    <comment ref="M70" authorId="0" shapeId="0" xr:uid="{3A285323-4130-49F1-AAA9-71CB0850C308}">
      <text>
        <r>
          <rPr>
            <b/>
            <sz val="9"/>
            <color indexed="81"/>
            <rFont val="MS P ゴシック"/>
            <family val="3"/>
            <charset val="128"/>
          </rPr>
          <t>ベスト記録
トラック：秒
フィールド：m
の値を入力してください(2桁表示)</t>
        </r>
      </text>
    </comment>
    <comment ref="N70" authorId="0" shapeId="0" xr:uid="{40C225DE-A92A-4776-AD80-405114BE344C}">
      <text>
        <r>
          <rPr>
            <b/>
            <sz val="9"/>
            <color indexed="81"/>
            <rFont val="MS P ゴシック"/>
            <family val="3"/>
            <charset val="128"/>
          </rPr>
          <t>ベスト記録
トラック：1/100秒
フィールド：㎝
の値を入力してください(2桁表示)</t>
        </r>
      </text>
    </comment>
    <comment ref="O70" authorId="0" shapeId="0" xr:uid="{EEEE2D15-D5F4-4AEB-9665-A0DCAE85C92C}">
      <text>
        <r>
          <rPr>
            <b/>
            <sz val="9"/>
            <color indexed="81"/>
            <rFont val="MS P ゴシック"/>
            <family val="3"/>
            <charset val="128"/>
          </rPr>
          <t>出場種目(個人２)：
種目を選択してください</t>
        </r>
      </text>
    </comment>
    <comment ref="P70" authorId="0" shapeId="0" xr:uid="{524A5DC3-C266-4B62-900D-7A105AD40AAF}">
      <text>
        <r>
          <rPr>
            <b/>
            <sz val="9"/>
            <color indexed="81"/>
            <rFont val="MS P ゴシック"/>
            <family val="3"/>
            <charset val="128"/>
          </rPr>
          <t>ベスト記録
トラック：分
の値を入力してください</t>
        </r>
      </text>
    </comment>
    <comment ref="Q70" authorId="0" shapeId="0" xr:uid="{4A39BB00-C9C5-443A-BE09-EFEAFE4B1796}">
      <text>
        <r>
          <rPr>
            <b/>
            <sz val="9"/>
            <color indexed="81"/>
            <rFont val="MS P ゴシック"/>
            <family val="3"/>
            <charset val="128"/>
          </rPr>
          <t>ベスト記録
トラック：秒
フィールド：m
の値を入力してください(2桁表示)</t>
        </r>
      </text>
    </comment>
    <comment ref="R70" authorId="0" shapeId="0" xr:uid="{EA2B2B0C-5093-42FF-A67F-4B6C246BABD1}">
      <text>
        <r>
          <rPr>
            <b/>
            <sz val="9"/>
            <color indexed="81"/>
            <rFont val="MS P ゴシック"/>
            <family val="3"/>
            <charset val="128"/>
          </rPr>
          <t>ベスト記録
トラック：1/100秒
フィールド：㎝
の値を入力してください(2桁表示)</t>
        </r>
      </text>
    </comment>
    <comment ref="S70" authorId="0" shapeId="0" xr:uid="{CC4A4825-10BF-4221-B599-27912B9F6830}">
      <text>
        <r>
          <rPr>
            <b/>
            <sz val="9"/>
            <color indexed="81"/>
            <rFont val="MS P ゴシック"/>
            <family val="3"/>
            <charset val="128"/>
          </rPr>
          <t>リレー(チーム名)：
チームに名前を付けてください。団体名の場合には記号を付記してください</t>
        </r>
      </text>
    </comment>
    <comment ref="T70" authorId="0" shapeId="0" xr:uid="{5647593F-EFA2-4E06-B1B0-4C3AE35914EF}">
      <text>
        <r>
          <rPr>
            <b/>
            <sz val="9"/>
            <color indexed="81"/>
            <rFont val="MS P ゴシック"/>
            <family val="3"/>
            <charset val="128"/>
          </rPr>
          <t>リレー(種目)：
種目を選択してください</t>
        </r>
      </text>
    </comment>
    <comment ref="U70" authorId="0" shapeId="0" xr:uid="{C9649A0F-D3FD-4865-91C6-F506FA9455B4}">
      <text>
        <r>
          <rPr>
            <b/>
            <sz val="9"/>
            <color indexed="81"/>
            <rFont val="MS P ゴシック"/>
            <family val="3"/>
            <charset val="128"/>
          </rPr>
          <t>リレー(Ｐ)：
チーム内でプログラムに掲載する順番を1～6で選択してください</t>
        </r>
      </text>
    </comment>
    <comment ref="E71" authorId="0" shapeId="0" xr:uid="{C8C9220D-4598-4451-ACF7-58DA1B1AC434}">
      <text>
        <r>
          <rPr>
            <b/>
            <sz val="9"/>
            <color indexed="81"/>
            <rFont val="MS P ゴシック"/>
            <family val="3"/>
            <charset val="128"/>
          </rPr>
          <t>姓ﾌﾘｶﾞﾅ：
式の答が間違えなら直接入力してください</t>
        </r>
      </text>
    </comment>
    <comment ref="F71" authorId="0" shapeId="0" xr:uid="{8DFD30E5-D2B6-4A5C-9FA5-68AD9495C651}">
      <text>
        <r>
          <rPr>
            <b/>
            <sz val="9"/>
            <color indexed="81"/>
            <rFont val="MS P ゴシック"/>
            <family val="3"/>
            <charset val="128"/>
          </rPr>
          <t>名ﾌﾘｶﾞﾅ：
式の答が間違えなら直接入力してください</t>
        </r>
      </text>
    </comment>
    <comment ref="G71" authorId="0" shapeId="0" xr:uid="{480A77E6-38AE-45A3-8201-511DE3C18E5B}">
      <text>
        <r>
          <rPr>
            <b/>
            <sz val="9"/>
            <color indexed="81"/>
            <rFont val="MS P ゴシック"/>
            <family val="3"/>
            <charset val="128"/>
          </rPr>
          <t>学年
一般は空欄
中学生以下は選択してください</t>
        </r>
      </text>
    </comment>
    <comment ref="H71" authorId="0" shapeId="0" xr:uid="{081B8AFB-C684-4A0F-9254-08D36279BDB2}">
      <text>
        <r>
          <rPr>
            <b/>
            <sz val="9"/>
            <color indexed="81"/>
            <rFont val="MS P ゴシック"/>
            <family val="3"/>
            <charset val="128"/>
          </rPr>
          <t>生年月日(西暦年)：西暦で生まれた年(4桁)を入力してください</t>
        </r>
      </text>
    </comment>
    <comment ref="I71" authorId="0" shapeId="0" xr:uid="{E3CB79DE-08A7-4301-B924-1F77EBCF33E8}">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1" authorId="0" shapeId="0" xr:uid="{FF08A20C-7440-4B1B-BA59-6B4D666DFB77}">
      <text>
        <r>
          <rPr>
            <b/>
            <sz val="9"/>
            <color indexed="81"/>
            <rFont val="MS P ゴシック"/>
            <family val="3"/>
            <charset val="128"/>
          </rPr>
          <t>生年月日(日)：
生まれた日を入力してください</t>
        </r>
      </text>
    </comment>
    <comment ref="K71" authorId="0" shapeId="0" xr:uid="{BD0CF936-C93C-46B3-8205-14EC78251A1A}">
      <text>
        <r>
          <rPr>
            <b/>
            <sz val="9"/>
            <color indexed="81"/>
            <rFont val="MS P ゴシック"/>
            <family val="3"/>
            <charset val="128"/>
          </rPr>
          <t>出場種目(個人１)：
種目を選択してください</t>
        </r>
      </text>
    </comment>
    <comment ref="L71" authorId="0" shapeId="0" xr:uid="{13526B4A-CC36-4161-B6C4-E1DF9091BBE2}">
      <text>
        <r>
          <rPr>
            <b/>
            <sz val="9"/>
            <color indexed="81"/>
            <rFont val="MS P ゴシック"/>
            <family val="3"/>
            <charset val="128"/>
          </rPr>
          <t>ベスト記録
トラック：分
の値を入力してください</t>
        </r>
      </text>
    </comment>
    <comment ref="M71" authorId="0" shapeId="0" xr:uid="{B53C3055-8DA1-44D7-A89C-F02D89D55BFC}">
      <text>
        <r>
          <rPr>
            <b/>
            <sz val="9"/>
            <color indexed="81"/>
            <rFont val="MS P ゴシック"/>
            <family val="3"/>
            <charset val="128"/>
          </rPr>
          <t>ベスト記録
トラック：秒
フィールド：m
の値を入力してください(2桁表示)</t>
        </r>
      </text>
    </comment>
    <comment ref="N71" authorId="0" shapeId="0" xr:uid="{665C596F-0054-48E9-A156-EDEF0575A62B}">
      <text>
        <r>
          <rPr>
            <b/>
            <sz val="9"/>
            <color indexed="81"/>
            <rFont val="MS P ゴシック"/>
            <family val="3"/>
            <charset val="128"/>
          </rPr>
          <t>ベスト記録
トラック：1/100秒
フィールド：㎝
の値を入力してください(2桁表示)</t>
        </r>
      </text>
    </comment>
    <comment ref="O71" authorId="0" shapeId="0" xr:uid="{AF4AECA5-5998-413F-90E1-4E97D9EB2596}">
      <text>
        <r>
          <rPr>
            <b/>
            <sz val="9"/>
            <color indexed="81"/>
            <rFont val="MS P ゴシック"/>
            <family val="3"/>
            <charset val="128"/>
          </rPr>
          <t>出場種目(個人２)：
種目を選択してください</t>
        </r>
      </text>
    </comment>
    <comment ref="P71" authorId="0" shapeId="0" xr:uid="{C381CE28-5F2D-48AA-86C6-82BD1B7A53C9}">
      <text>
        <r>
          <rPr>
            <b/>
            <sz val="9"/>
            <color indexed="81"/>
            <rFont val="MS P ゴシック"/>
            <family val="3"/>
            <charset val="128"/>
          </rPr>
          <t>ベスト記録
トラック：分
の値を入力してください</t>
        </r>
      </text>
    </comment>
    <comment ref="Q71" authorId="0" shapeId="0" xr:uid="{BA7A9E11-8383-45BB-97B5-46F6CD05CECC}">
      <text>
        <r>
          <rPr>
            <b/>
            <sz val="9"/>
            <color indexed="81"/>
            <rFont val="MS P ゴシック"/>
            <family val="3"/>
            <charset val="128"/>
          </rPr>
          <t>ベスト記録
トラック：秒
フィールド：m
の値を入力してください(2桁表示)</t>
        </r>
      </text>
    </comment>
    <comment ref="R71" authorId="0" shapeId="0" xr:uid="{56CF5BCD-DED9-4FDB-83C4-C2021DDC4FB6}">
      <text>
        <r>
          <rPr>
            <b/>
            <sz val="9"/>
            <color indexed="81"/>
            <rFont val="MS P ゴシック"/>
            <family val="3"/>
            <charset val="128"/>
          </rPr>
          <t>ベスト記録
トラック：1/100秒
フィールド：㎝
の値を入力してください(2桁表示)</t>
        </r>
      </text>
    </comment>
    <comment ref="S71" authorId="0" shapeId="0" xr:uid="{037FD708-D0F7-4281-BE3C-B8AFFDCC2F98}">
      <text>
        <r>
          <rPr>
            <b/>
            <sz val="9"/>
            <color indexed="81"/>
            <rFont val="MS P ゴシック"/>
            <family val="3"/>
            <charset val="128"/>
          </rPr>
          <t>リレー(チーム名)：
チームに名前を付けてください。団体名の場合には記号を付記してください</t>
        </r>
      </text>
    </comment>
    <comment ref="T71" authorId="0" shapeId="0" xr:uid="{107B47D9-766E-4C86-B84D-68A4806950CE}">
      <text>
        <r>
          <rPr>
            <b/>
            <sz val="9"/>
            <color indexed="81"/>
            <rFont val="MS P ゴシック"/>
            <family val="3"/>
            <charset val="128"/>
          </rPr>
          <t>リレー(種目)：
種目を選択してください</t>
        </r>
      </text>
    </comment>
    <comment ref="U71" authorId="0" shapeId="0" xr:uid="{E5389452-7775-4E21-BE77-C8D104F999BF}">
      <text>
        <r>
          <rPr>
            <b/>
            <sz val="9"/>
            <color indexed="81"/>
            <rFont val="MS P ゴシック"/>
            <family val="3"/>
            <charset val="128"/>
          </rPr>
          <t>リレー(Ｐ)：
チーム内でプログラムに掲載する順番を1～6で選択してください</t>
        </r>
      </text>
    </comment>
    <comment ref="E72" authorId="0" shapeId="0" xr:uid="{8440F980-B36C-44A7-829A-867FCC9D6C6C}">
      <text>
        <r>
          <rPr>
            <b/>
            <sz val="9"/>
            <color indexed="81"/>
            <rFont val="MS P ゴシック"/>
            <family val="3"/>
            <charset val="128"/>
          </rPr>
          <t>姓ﾌﾘｶﾞﾅ：
式の答が間違えなら直接入力してください</t>
        </r>
      </text>
    </comment>
    <comment ref="F72" authorId="0" shapeId="0" xr:uid="{62F24DB8-8CBB-42E4-9B51-EB7FC586E205}">
      <text>
        <r>
          <rPr>
            <b/>
            <sz val="9"/>
            <color indexed="81"/>
            <rFont val="MS P ゴシック"/>
            <family val="3"/>
            <charset val="128"/>
          </rPr>
          <t>名ﾌﾘｶﾞﾅ：
式の答が間違えなら直接入力してください</t>
        </r>
      </text>
    </comment>
    <comment ref="G72" authorId="0" shapeId="0" xr:uid="{C0DE6A11-4CDB-4CF6-93C1-EAE6CE879D51}">
      <text>
        <r>
          <rPr>
            <b/>
            <sz val="9"/>
            <color indexed="81"/>
            <rFont val="MS P ゴシック"/>
            <family val="3"/>
            <charset val="128"/>
          </rPr>
          <t>学年
一般は空欄
中学生以下は選択してください</t>
        </r>
      </text>
    </comment>
    <comment ref="H72" authorId="0" shapeId="0" xr:uid="{7CE97526-DD5B-4B7C-AB22-CF7F009F1504}">
      <text>
        <r>
          <rPr>
            <b/>
            <sz val="9"/>
            <color indexed="81"/>
            <rFont val="MS P ゴシック"/>
            <family val="3"/>
            <charset val="128"/>
          </rPr>
          <t>生年月日(西暦年)：西暦で生まれた年(4桁)を入力してください</t>
        </r>
      </text>
    </comment>
    <comment ref="I72" authorId="0" shapeId="0" xr:uid="{52DC69B0-C1CF-466D-8E3B-0C14F319B35C}">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2" authorId="0" shapeId="0" xr:uid="{2F7DC637-DE20-406A-BA53-02FABBC6988D}">
      <text>
        <r>
          <rPr>
            <b/>
            <sz val="9"/>
            <color indexed="81"/>
            <rFont val="MS P ゴシック"/>
            <family val="3"/>
            <charset val="128"/>
          </rPr>
          <t>生年月日(日)：
生まれた日を入力してください</t>
        </r>
      </text>
    </comment>
    <comment ref="K72" authorId="0" shapeId="0" xr:uid="{8D25793F-D730-455B-820B-5DF80B32FD4D}">
      <text>
        <r>
          <rPr>
            <b/>
            <sz val="9"/>
            <color indexed="81"/>
            <rFont val="MS P ゴシック"/>
            <family val="3"/>
            <charset val="128"/>
          </rPr>
          <t>出場種目(個人１)：
種目を選択してください</t>
        </r>
      </text>
    </comment>
    <comment ref="L72" authorId="0" shapeId="0" xr:uid="{3862A00E-5435-48E5-93DE-5DF9863E49F9}">
      <text>
        <r>
          <rPr>
            <b/>
            <sz val="9"/>
            <color indexed="81"/>
            <rFont val="MS P ゴシック"/>
            <family val="3"/>
            <charset val="128"/>
          </rPr>
          <t>ベスト記録
トラック：分
の値を入力してください</t>
        </r>
      </text>
    </comment>
    <comment ref="M72" authorId="0" shapeId="0" xr:uid="{9092531A-8647-44AD-9110-4829CFFD19D5}">
      <text>
        <r>
          <rPr>
            <b/>
            <sz val="9"/>
            <color indexed="81"/>
            <rFont val="MS P ゴシック"/>
            <family val="3"/>
            <charset val="128"/>
          </rPr>
          <t>ベスト記録
トラック：秒
フィールド：m
の値を入力してください(2桁表示)</t>
        </r>
      </text>
    </comment>
    <comment ref="N72" authorId="0" shapeId="0" xr:uid="{7C7C0A20-7973-4773-B269-746A0D8B0897}">
      <text>
        <r>
          <rPr>
            <b/>
            <sz val="9"/>
            <color indexed="81"/>
            <rFont val="MS P ゴシック"/>
            <family val="3"/>
            <charset val="128"/>
          </rPr>
          <t>ベスト記録
トラック：1/100秒
フィールド：㎝
の値を入力してください(2桁表示)</t>
        </r>
      </text>
    </comment>
    <comment ref="O72" authorId="0" shapeId="0" xr:uid="{D2FE2DF7-7721-4C5D-B8F1-00AB2923EAA5}">
      <text>
        <r>
          <rPr>
            <b/>
            <sz val="9"/>
            <color indexed="81"/>
            <rFont val="MS P ゴシック"/>
            <family val="3"/>
            <charset val="128"/>
          </rPr>
          <t>出場種目(個人２)：
種目を選択してください</t>
        </r>
      </text>
    </comment>
    <comment ref="P72" authorId="0" shapeId="0" xr:uid="{8ADDC0E1-7707-44B9-BBD2-8D5819184A4E}">
      <text>
        <r>
          <rPr>
            <b/>
            <sz val="9"/>
            <color indexed="81"/>
            <rFont val="MS P ゴシック"/>
            <family val="3"/>
            <charset val="128"/>
          </rPr>
          <t>ベスト記録
トラック：分
の値を入力してください</t>
        </r>
      </text>
    </comment>
    <comment ref="Q72" authorId="0" shapeId="0" xr:uid="{A37E89F6-1CF0-49B6-A696-ED692F89960C}">
      <text>
        <r>
          <rPr>
            <b/>
            <sz val="9"/>
            <color indexed="81"/>
            <rFont val="MS P ゴシック"/>
            <family val="3"/>
            <charset val="128"/>
          </rPr>
          <t>ベスト記録
トラック：秒
フィールド：m
の値を入力してください(2桁表示)</t>
        </r>
      </text>
    </comment>
    <comment ref="R72" authorId="0" shapeId="0" xr:uid="{99B5D851-FD2D-45C3-9243-72FE6AFF3349}">
      <text>
        <r>
          <rPr>
            <b/>
            <sz val="9"/>
            <color indexed="81"/>
            <rFont val="MS P ゴシック"/>
            <family val="3"/>
            <charset val="128"/>
          </rPr>
          <t>ベスト記録
トラック：1/100秒
フィールド：㎝
の値を入力してください(2桁表示)</t>
        </r>
      </text>
    </comment>
    <comment ref="S72" authorId="0" shapeId="0" xr:uid="{0DB35632-8125-43BC-A0CE-6419D3903CB5}">
      <text>
        <r>
          <rPr>
            <b/>
            <sz val="9"/>
            <color indexed="81"/>
            <rFont val="MS P ゴシック"/>
            <family val="3"/>
            <charset val="128"/>
          </rPr>
          <t>リレー(チーム名)：
チームに名前を付けてください。団体名の場合には記号を付記してください</t>
        </r>
      </text>
    </comment>
    <comment ref="T72" authorId="0" shapeId="0" xr:uid="{1F6FD781-F29E-49EC-96CE-7A16DB4B2DFF}">
      <text>
        <r>
          <rPr>
            <b/>
            <sz val="9"/>
            <color indexed="81"/>
            <rFont val="MS P ゴシック"/>
            <family val="3"/>
            <charset val="128"/>
          </rPr>
          <t>リレー(種目)：
種目を選択してください</t>
        </r>
      </text>
    </comment>
    <comment ref="U72" authorId="0" shapeId="0" xr:uid="{192589ED-A40C-4640-BAAB-2293049D02EC}">
      <text>
        <r>
          <rPr>
            <b/>
            <sz val="9"/>
            <color indexed="81"/>
            <rFont val="MS P ゴシック"/>
            <family val="3"/>
            <charset val="128"/>
          </rPr>
          <t>リレー(Ｐ)：
チーム内でプログラムに掲載する順番を1～6で選択してください</t>
        </r>
      </text>
    </comment>
    <comment ref="E73" authorId="0" shapeId="0" xr:uid="{B8D3AB01-EFE2-4AE4-9554-32504E93C42A}">
      <text>
        <r>
          <rPr>
            <b/>
            <sz val="9"/>
            <color indexed="81"/>
            <rFont val="MS P ゴシック"/>
            <family val="3"/>
            <charset val="128"/>
          </rPr>
          <t>姓ﾌﾘｶﾞﾅ：
式の答が間違えなら直接入力してください</t>
        </r>
      </text>
    </comment>
    <comment ref="F73" authorId="0" shapeId="0" xr:uid="{D080E6D2-A618-4A2F-B180-6EAC7542912D}">
      <text>
        <r>
          <rPr>
            <b/>
            <sz val="9"/>
            <color indexed="81"/>
            <rFont val="MS P ゴシック"/>
            <family val="3"/>
            <charset val="128"/>
          </rPr>
          <t>名ﾌﾘｶﾞﾅ：
式の答が間違えなら直接入力してください</t>
        </r>
      </text>
    </comment>
    <comment ref="G73" authorId="0" shapeId="0" xr:uid="{A39449CB-CA95-4AEF-A659-0FDEF1E40707}">
      <text>
        <r>
          <rPr>
            <b/>
            <sz val="9"/>
            <color indexed="81"/>
            <rFont val="MS P ゴシック"/>
            <family val="3"/>
            <charset val="128"/>
          </rPr>
          <t>学年
一般は空欄
中学生以下は選択してください</t>
        </r>
      </text>
    </comment>
    <comment ref="H73" authorId="0" shapeId="0" xr:uid="{0BB4FB09-AEBD-4FA0-882C-B6A48C08F6B5}">
      <text>
        <r>
          <rPr>
            <b/>
            <sz val="9"/>
            <color indexed="81"/>
            <rFont val="MS P ゴシック"/>
            <family val="3"/>
            <charset val="128"/>
          </rPr>
          <t>生年月日(西暦年)：西暦で生まれた年(4桁)を入力してください</t>
        </r>
      </text>
    </comment>
    <comment ref="I73" authorId="0" shapeId="0" xr:uid="{66721FEB-7AE6-47F0-9D97-CE6C71F9F70B}">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3" authorId="0" shapeId="0" xr:uid="{BABC5138-BE02-4601-8FDC-38C1A3BFF153}">
      <text>
        <r>
          <rPr>
            <b/>
            <sz val="9"/>
            <color indexed="81"/>
            <rFont val="MS P ゴシック"/>
            <family val="3"/>
            <charset val="128"/>
          </rPr>
          <t>生年月日(日)：
生まれた日を入力してください</t>
        </r>
      </text>
    </comment>
    <comment ref="K73" authorId="0" shapeId="0" xr:uid="{F337619F-0826-4181-9C50-C14AE1AF5F97}">
      <text>
        <r>
          <rPr>
            <b/>
            <sz val="9"/>
            <color indexed="81"/>
            <rFont val="MS P ゴシック"/>
            <family val="3"/>
            <charset val="128"/>
          </rPr>
          <t>出場種目(個人１)：
種目を選択してください</t>
        </r>
      </text>
    </comment>
    <comment ref="L73" authorId="0" shapeId="0" xr:uid="{7EB8EED5-1D98-4CB8-BBEA-E93310062006}">
      <text>
        <r>
          <rPr>
            <b/>
            <sz val="9"/>
            <color indexed="81"/>
            <rFont val="MS P ゴシック"/>
            <family val="3"/>
            <charset val="128"/>
          </rPr>
          <t>ベスト記録
トラック：分
の値を入力してください</t>
        </r>
      </text>
    </comment>
    <comment ref="M73" authorId="0" shapeId="0" xr:uid="{5C324A40-E56B-4826-8360-188D1348DD9E}">
      <text>
        <r>
          <rPr>
            <b/>
            <sz val="9"/>
            <color indexed="81"/>
            <rFont val="MS P ゴシック"/>
            <family val="3"/>
            <charset val="128"/>
          </rPr>
          <t>ベスト記録
トラック：秒
フィールド：m
の値を入力してください(2桁表示)</t>
        </r>
      </text>
    </comment>
    <comment ref="N73" authorId="0" shapeId="0" xr:uid="{4AEDA1C0-0103-4CE0-A0ED-113EE01980CA}">
      <text>
        <r>
          <rPr>
            <b/>
            <sz val="9"/>
            <color indexed="81"/>
            <rFont val="MS P ゴシック"/>
            <family val="3"/>
            <charset val="128"/>
          </rPr>
          <t>ベスト記録
トラック：1/100秒
フィールド：㎝
の値を入力してください(2桁表示)</t>
        </r>
      </text>
    </comment>
    <comment ref="O73" authorId="0" shapeId="0" xr:uid="{69318F80-BDDF-4CA0-B879-D2F20484E9E8}">
      <text>
        <r>
          <rPr>
            <b/>
            <sz val="9"/>
            <color indexed="81"/>
            <rFont val="MS P ゴシック"/>
            <family val="3"/>
            <charset val="128"/>
          </rPr>
          <t>出場種目(個人２)：
種目を選択してください</t>
        </r>
      </text>
    </comment>
    <comment ref="P73" authorId="0" shapeId="0" xr:uid="{615105BC-8E53-4A17-BF51-9C28930BD121}">
      <text>
        <r>
          <rPr>
            <b/>
            <sz val="9"/>
            <color indexed="81"/>
            <rFont val="MS P ゴシック"/>
            <family val="3"/>
            <charset val="128"/>
          </rPr>
          <t>ベスト記録
トラック：分
の値を入力してください</t>
        </r>
      </text>
    </comment>
    <comment ref="Q73" authorId="0" shapeId="0" xr:uid="{481F0F3A-EA6F-47C3-A16C-5E581AAEEFDB}">
      <text>
        <r>
          <rPr>
            <b/>
            <sz val="9"/>
            <color indexed="81"/>
            <rFont val="MS P ゴシック"/>
            <family val="3"/>
            <charset val="128"/>
          </rPr>
          <t>ベスト記録
トラック：秒
フィールド：m
の値を入力してください(2桁表示)</t>
        </r>
      </text>
    </comment>
    <comment ref="R73" authorId="0" shapeId="0" xr:uid="{EF27D812-7958-47E6-B640-278D4C92DF79}">
      <text>
        <r>
          <rPr>
            <b/>
            <sz val="9"/>
            <color indexed="81"/>
            <rFont val="MS P ゴシック"/>
            <family val="3"/>
            <charset val="128"/>
          </rPr>
          <t>ベスト記録
トラック：1/100秒
フィールド：㎝
の値を入力してください(2桁表示)</t>
        </r>
      </text>
    </comment>
    <comment ref="S73" authorId="0" shapeId="0" xr:uid="{190E5F26-B689-47C6-BC8A-14797959D754}">
      <text>
        <r>
          <rPr>
            <b/>
            <sz val="9"/>
            <color indexed="81"/>
            <rFont val="MS P ゴシック"/>
            <family val="3"/>
            <charset val="128"/>
          </rPr>
          <t>リレー(チーム名)：
チームに名前を付けてください。団体名の場合には記号を付記してください</t>
        </r>
      </text>
    </comment>
    <comment ref="T73" authorId="0" shapeId="0" xr:uid="{7F8E481F-8A80-445F-923A-E417C5520F83}">
      <text>
        <r>
          <rPr>
            <b/>
            <sz val="9"/>
            <color indexed="81"/>
            <rFont val="MS P ゴシック"/>
            <family val="3"/>
            <charset val="128"/>
          </rPr>
          <t>リレー(種目)：
種目を選択してください</t>
        </r>
      </text>
    </comment>
    <comment ref="U73" authorId="0" shapeId="0" xr:uid="{F0AC1372-ECDD-4622-AEB5-B6B50DB56A63}">
      <text>
        <r>
          <rPr>
            <b/>
            <sz val="9"/>
            <color indexed="81"/>
            <rFont val="MS P ゴシック"/>
            <family val="3"/>
            <charset val="128"/>
          </rPr>
          <t>リレー(Ｐ)：
チーム内でプログラムに掲載する順番を1～6で選択してください</t>
        </r>
      </text>
    </comment>
    <comment ref="E74" authorId="0" shapeId="0" xr:uid="{850867DE-9D97-4E2D-BD28-2B2D04E84865}">
      <text>
        <r>
          <rPr>
            <b/>
            <sz val="9"/>
            <color indexed="81"/>
            <rFont val="MS P ゴシック"/>
            <family val="3"/>
            <charset val="128"/>
          </rPr>
          <t>姓ﾌﾘｶﾞﾅ：
式の答が間違えなら直接入力してください</t>
        </r>
      </text>
    </comment>
    <comment ref="F74" authorId="0" shapeId="0" xr:uid="{CEC5BA6E-4657-46D2-9CEB-8F73CE4C50AF}">
      <text>
        <r>
          <rPr>
            <b/>
            <sz val="9"/>
            <color indexed="81"/>
            <rFont val="MS P ゴシック"/>
            <family val="3"/>
            <charset val="128"/>
          </rPr>
          <t>名ﾌﾘｶﾞﾅ：
式の答が間違えなら直接入力してください</t>
        </r>
      </text>
    </comment>
    <comment ref="G74" authorId="0" shapeId="0" xr:uid="{6567297C-0CE2-46B3-96EE-58E77BAE76F3}">
      <text>
        <r>
          <rPr>
            <b/>
            <sz val="9"/>
            <color indexed="81"/>
            <rFont val="MS P ゴシック"/>
            <family val="3"/>
            <charset val="128"/>
          </rPr>
          <t>学年
一般は空欄
中学生以下は選択してください</t>
        </r>
      </text>
    </comment>
    <comment ref="H74" authorId="0" shapeId="0" xr:uid="{F0CE2B7B-9991-47FC-B050-B1F57C34B777}">
      <text>
        <r>
          <rPr>
            <b/>
            <sz val="9"/>
            <color indexed="81"/>
            <rFont val="MS P ゴシック"/>
            <family val="3"/>
            <charset val="128"/>
          </rPr>
          <t>生年月日(西暦年)：西暦で生まれた年(4桁)を入力してください</t>
        </r>
      </text>
    </comment>
    <comment ref="I74" authorId="0" shapeId="0" xr:uid="{BB6E03E3-830D-4C89-BAD0-C5B079F2455F}">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4" authorId="0" shapeId="0" xr:uid="{CCC51D3C-CE2A-45F9-8E26-E75A8CD8E8DC}">
      <text>
        <r>
          <rPr>
            <b/>
            <sz val="9"/>
            <color indexed="81"/>
            <rFont val="MS P ゴシック"/>
            <family val="3"/>
            <charset val="128"/>
          </rPr>
          <t>生年月日(日)：
生まれた日を入力してください</t>
        </r>
      </text>
    </comment>
    <comment ref="K74" authorId="0" shapeId="0" xr:uid="{3BFD4127-9264-4B4B-9885-498F0B6CB965}">
      <text>
        <r>
          <rPr>
            <b/>
            <sz val="9"/>
            <color indexed="81"/>
            <rFont val="MS P ゴシック"/>
            <family val="3"/>
            <charset val="128"/>
          </rPr>
          <t>出場種目(個人１)：
種目を選択してください</t>
        </r>
      </text>
    </comment>
    <comment ref="L74" authorId="0" shapeId="0" xr:uid="{1870F86B-D3F1-4FC1-BA71-1BB94950C95D}">
      <text>
        <r>
          <rPr>
            <b/>
            <sz val="9"/>
            <color indexed="81"/>
            <rFont val="MS P ゴシック"/>
            <family val="3"/>
            <charset val="128"/>
          </rPr>
          <t>ベスト記録
トラック：分
の値を入力してください</t>
        </r>
      </text>
    </comment>
    <comment ref="M74" authorId="0" shapeId="0" xr:uid="{A69AA75F-D0D2-40A9-947B-24EB52593540}">
      <text>
        <r>
          <rPr>
            <b/>
            <sz val="9"/>
            <color indexed="81"/>
            <rFont val="MS P ゴシック"/>
            <family val="3"/>
            <charset val="128"/>
          </rPr>
          <t>ベスト記録
トラック：秒
フィールド：m
の値を入力してください(2桁表示)</t>
        </r>
      </text>
    </comment>
    <comment ref="N74" authorId="0" shapeId="0" xr:uid="{8080F0DD-3E7E-4708-A007-A4E218196E2A}">
      <text>
        <r>
          <rPr>
            <b/>
            <sz val="9"/>
            <color indexed="81"/>
            <rFont val="MS P ゴシック"/>
            <family val="3"/>
            <charset val="128"/>
          </rPr>
          <t>ベスト記録
トラック：1/100秒
フィールド：㎝
の値を入力してください(2桁表示)</t>
        </r>
      </text>
    </comment>
    <comment ref="O74" authorId="0" shapeId="0" xr:uid="{99D3273B-E972-431F-BB14-60F6F891C650}">
      <text>
        <r>
          <rPr>
            <b/>
            <sz val="9"/>
            <color indexed="81"/>
            <rFont val="MS P ゴシック"/>
            <family val="3"/>
            <charset val="128"/>
          </rPr>
          <t>出場種目(個人２)：
種目を選択してください</t>
        </r>
      </text>
    </comment>
    <comment ref="P74" authorId="0" shapeId="0" xr:uid="{929D36DD-B747-4AEE-898A-C2545357BD32}">
      <text>
        <r>
          <rPr>
            <b/>
            <sz val="9"/>
            <color indexed="81"/>
            <rFont val="MS P ゴシック"/>
            <family val="3"/>
            <charset val="128"/>
          </rPr>
          <t>ベスト記録
トラック：分
の値を入力してください</t>
        </r>
      </text>
    </comment>
    <comment ref="Q74" authorId="0" shapeId="0" xr:uid="{59F7F51F-CBEF-4914-8B8B-ECFAD94213D3}">
      <text>
        <r>
          <rPr>
            <b/>
            <sz val="9"/>
            <color indexed="81"/>
            <rFont val="MS P ゴシック"/>
            <family val="3"/>
            <charset val="128"/>
          </rPr>
          <t>ベスト記録
トラック：秒
フィールド：m
の値を入力してください(2桁表示)</t>
        </r>
      </text>
    </comment>
    <comment ref="R74" authorId="0" shapeId="0" xr:uid="{4FB2EC8A-8FCD-4C71-A6ED-6B4BBB4408F3}">
      <text>
        <r>
          <rPr>
            <b/>
            <sz val="9"/>
            <color indexed="81"/>
            <rFont val="MS P ゴシック"/>
            <family val="3"/>
            <charset val="128"/>
          </rPr>
          <t>ベスト記録
トラック：1/100秒
フィールド：㎝
の値を入力してください(2桁表示)</t>
        </r>
      </text>
    </comment>
    <comment ref="S74" authorId="0" shapeId="0" xr:uid="{254DE567-0E0C-44CA-B82C-76A7312D445B}">
      <text>
        <r>
          <rPr>
            <b/>
            <sz val="9"/>
            <color indexed="81"/>
            <rFont val="MS P ゴシック"/>
            <family val="3"/>
            <charset val="128"/>
          </rPr>
          <t>リレー(チーム名)：
チームに名前を付けてください。団体名の場合には記号を付記してください</t>
        </r>
      </text>
    </comment>
    <comment ref="T74" authorId="0" shapeId="0" xr:uid="{9AB31C7D-9061-46E5-A9C4-4139C7B466E7}">
      <text>
        <r>
          <rPr>
            <b/>
            <sz val="9"/>
            <color indexed="81"/>
            <rFont val="MS P ゴシック"/>
            <family val="3"/>
            <charset val="128"/>
          </rPr>
          <t>リレー(種目)：
種目を選択してください</t>
        </r>
      </text>
    </comment>
    <comment ref="U74" authorId="0" shapeId="0" xr:uid="{3C0F699D-2DA6-4359-BA92-0EBDAB875F67}">
      <text>
        <r>
          <rPr>
            <b/>
            <sz val="9"/>
            <color indexed="81"/>
            <rFont val="MS P ゴシック"/>
            <family val="3"/>
            <charset val="128"/>
          </rPr>
          <t>リレー(Ｐ)：
チーム内でプログラムに掲載する順番を1～6で選択してください</t>
        </r>
      </text>
    </comment>
    <comment ref="E75" authorId="0" shapeId="0" xr:uid="{3D88193E-B308-4337-8E20-86C35E1A90FB}">
      <text>
        <r>
          <rPr>
            <b/>
            <sz val="9"/>
            <color indexed="81"/>
            <rFont val="MS P ゴシック"/>
            <family val="3"/>
            <charset val="128"/>
          </rPr>
          <t>姓ﾌﾘｶﾞﾅ：
式の答が間違えなら直接入力してください</t>
        </r>
      </text>
    </comment>
    <comment ref="F75" authorId="0" shapeId="0" xr:uid="{B31E5446-5AAC-4369-82A4-804A6C65037F}">
      <text>
        <r>
          <rPr>
            <b/>
            <sz val="9"/>
            <color indexed="81"/>
            <rFont val="MS P ゴシック"/>
            <family val="3"/>
            <charset val="128"/>
          </rPr>
          <t>名ﾌﾘｶﾞﾅ：
式の答が間違えなら直接入力してください</t>
        </r>
      </text>
    </comment>
    <comment ref="G75" authorId="0" shapeId="0" xr:uid="{6EF8B99A-90B0-4E35-9F58-6B11FB37AACE}">
      <text>
        <r>
          <rPr>
            <b/>
            <sz val="9"/>
            <color indexed="81"/>
            <rFont val="MS P ゴシック"/>
            <family val="3"/>
            <charset val="128"/>
          </rPr>
          <t>学年
一般は空欄
中学生以下は選択してください</t>
        </r>
      </text>
    </comment>
    <comment ref="H75" authorId="0" shapeId="0" xr:uid="{1AFD9386-C93C-4472-B3D2-F749E96782EF}">
      <text>
        <r>
          <rPr>
            <b/>
            <sz val="9"/>
            <color indexed="81"/>
            <rFont val="MS P ゴシック"/>
            <family val="3"/>
            <charset val="128"/>
          </rPr>
          <t>生年月日(西暦年)：西暦で生まれた年(4桁)を入力してください</t>
        </r>
      </text>
    </comment>
    <comment ref="I75" authorId="0" shapeId="0" xr:uid="{A4D49CA3-162F-4F78-AC36-C29C7F2DFA9E}">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5" authorId="0" shapeId="0" xr:uid="{97D521CB-2D97-45DE-B083-E44F705AABC1}">
      <text>
        <r>
          <rPr>
            <b/>
            <sz val="9"/>
            <color indexed="81"/>
            <rFont val="MS P ゴシック"/>
            <family val="3"/>
            <charset val="128"/>
          </rPr>
          <t>生年月日(日)：
生まれた日を入力してください</t>
        </r>
      </text>
    </comment>
    <comment ref="K75" authorId="0" shapeId="0" xr:uid="{94F14CAA-EBC7-4332-B102-7AB22D3A2824}">
      <text>
        <r>
          <rPr>
            <b/>
            <sz val="9"/>
            <color indexed="81"/>
            <rFont val="MS P ゴシック"/>
            <family val="3"/>
            <charset val="128"/>
          </rPr>
          <t>出場種目(個人１)：
種目を選択してください</t>
        </r>
      </text>
    </comment>
    <comment ref="L75" authorId="0" shapeId="0" xr:uid="{42F9A65E-087B-471B-83EF-21AE3780F66B}">
      <text>
        <r>
          <rPr>
            <b/>
            <sz val="9"/>
            <color indexed="81"/>
            <rFont val="MS P ゴシック"/>
            <family val="3"/>
            <charset val="128"/>
          </rPr>
          <t>ベスト記録
トラック：分
の値を入力してください</t>
        </r>
      </text>
    </comment>
    <comment ref="M75" authorId="0" shapeId="0" xr:uid="{AF2AB5F2-3953-4CDE-8718-78E24994AF32}">
      <text>
        <r>
          <rPr>
            <b/>
            <sz val="9"/>
            <color indexed="81"/>
            <rFont val="MS P ゴシック"/>
            <family val="3"/>
            <charset val="128"/>
          </rPr>
          <t>ベスト記録
トラック：秒
フィールド：m
の値を入力してください(2桁表示)</t>
        </r>
      </text>
    </comment>
    <comment ref="N75" authorId="0" shapeId="0" xr:uid="{01A05868-74AC-4445-9FC3-E035A6DFED15}">
      <text>
        <r>
          <rPr>
            <b/>
            <sz val="9"/>
            <color indexed="81"/>
            <rFont val="MS P ゴシック"/>
            <family val="3"/>
            <charset val="128"/>
          </rPr>
          <t>ベスト記録
トラック：1/100秒
フィールド：㎝
の値を入力してください(2桁表示)</t>
        </r>
      </text>
    </comment>
    <comment ref="O75" authorId="0" shapeId="0" xr:uid="{B0F6961A-88A0-456F-9F9A-B37A1ABF6EBF}">
      <text>
        <r>
          <rPr>
            <b/>
            <sz val="9"/>
            <color indexed="81"/>
            <rFont val="MS P ゴシック"/>
            <family val="3"/>
            <charset val="128"/>
          </rPr>
          <t>出場種目(個人２)：
種目を選択してください</t>
        </r>
      </text>
    </comment>
    <comment ref="P75" authorId="0" shapeId="0" xr:uid="{9D065CEF-ED3D-4685-AED6-869D6EF76DB2}">
      <text>
        <r>
          <rPr>
            <b/>
            <sz val="9"/>
            <color indexed="81"/>
            <rFont val="MS P ゴシック"/>
            <family val="3"/>
            <charset val="128"/>
          </rPr>
          <t>ベスト記録
トラック：分
の値を入力してください</t>
        </r>
      </text>
    </comment>
    <comment ref="Q75" authorId="0" shapeId="0" xr:uid="{82EE550F-205E-47F7-8588-4F5E27649EC9}">
      <text>
        <r>
          <rPr>
            <b/>
            <sz val="9"/>
            <color indexed="81"/>
            <rFont val="MS P ゴシック"/>
            <family val="3"/>
            <charset val="128"/>
          </rPr>
          <t>ベスト記録
トラック：秒
フィールド：m
の値を入力してください(2桁表示)</t>
        </r>
      </text>
    </comment>
    <comment ref="R75" authorId="0" shapeId="0" xr:uid="{3789EA83-108B-4D9F-8AFC-4EAACBD882F1}">
      <text>
        <r>
          <rPr>
            <b/>
            <sz val="9"/>
            <color indexed="81"/>
            <rFont val="MS P ゴシック"/>
            <family val="3"/>
            <charset val="128"/>
          </rPr>
          <t>ベスト記録
トラック：1/100秒
フィールド：㎝
の値を入力してください(2桁表示)</t>
        </r>
      </text>
    </comment>
    <comment ref="S75" authorId="0" shapeId="0" xr:uid="{FADA4AA3-62A4-4A18-BF5C-B4FC9D6DD39E}">
      <text>
        <r>
          <rPr>
            <b/>
            <sz val="9"/>
            <color indexed="81"/>
            <rFont val="MS P ゴシック"/>
            <family val="3"/>
            <charset val="128"/>
          </rPr>
          <t>リレー(チーム名)：
チームに名前を付けてください。団体名の場合には記号を付記してください</t>
        </r>
      </text>
    </comment>
    <comment ref="T75" authorId="0" shapeId="0" xr:uid="{1F406595-AD64-4CDB-B531-6D07806CAF2F}">
      <text>
        <r>
          <rPr>
            <b/>
            <sz val="9"/>
            <color indexed="81"/>
            <rFont val="MS P ゴシック"/>
            <family val="3"/>
            <charset val="128"/>
          </rPr>
          <t>リレー(種目)：
種目を選択してください</t>
        </r>
      </text>
    </comment>
    <comment ref="U75" authorId="0" shapeId="0" xr:uid="{B47F09CC-7456-4746-8F6D-40178A4B4AE9}">
      <text>
        <r>
          <rPr>
            <b/>
            <sz val="9"/>
            <color indexed="81"/>
            <rFont val="MS P ゴシック"/>
            <family val="3"/>
            <charset val="128"/>
          </rPr>
          <t>リレー(Ｐ)：
チーム内でプログラムに掲載する順番を1～6で選択してください</t>
        </r>
      </text>
    </comment>
    <comment ref="E76" authorId="0" shapeId="0" xr:uid="{54751219-5196-4CAF-95CE-B4D4ECA20B49}">
      <text>
        <r>
          <rPr>
            <b/>
            <sz val="9"/>
            <color indexed="81"/>
            <rFont val="MS P ゴシック"/>
            <family val="3"/>
            <charset val="128"/>
          </rPr>
          <t>姓ﾌﾘｶﾞﾅ：
式の答が間違えなら直接入力してください</t>
        </r>
      </text>
    </comment>
    <comment ref="F76" authorId="0" shapeId="0" xr:uid="{A40F5BDE-EFE7-4ED4-AEBA-7CA1B0DE977F}">
      <text>
        <r>
          <rPr>
            <b/>
            <sz val="9"/>
            <color indexed="81"/>
            <rFont val="MS P ゴシック"/>
            <family val="3"/>
            <charset val="128"/>
          </rPr>
          <t>名ﾌﾘｶﾞﾅ：
式の答が間違えなら直接入力してください</t>
        </r>
      </text>
    </comment>
    <comment ref="G76" authorId="0" shapeId="0" xr:uid="{774627BD-3431-433D-80BC-754E05858810}">
      <text>
        <r>
          <rPr>
            <b/>
            <sz val="9"/>
            <color indexed="81"/>
            <rFont val="MS P ゴシック"/>
            <family val="3"/>
            <charset val="128"/>
          </rPr>
          <t>学年
一般は空欄
中学生以下は選択してください</t>
        </r>
      </text>
    </comment>
    <comment ref="H76" authorId="0" shapeId="0" xr:uid="{B44A93A4-0E5F-415D-A340-5A7389847FFB}">
      <text>
        <r>
          <rPr>
            <b/>
            <sz val="9"/>
            <color indexed="81"/>
            <rFont val="MS P ゴシック"/>
            <family val="3"/>
            <charset val="128"/>
          </rPr>
          <t>生年月日(西暦年)：西暦で生まれた年(4桁)を入力してください</t>
        </r>
      </text>
    </comment>
    <comment ref="I76" authorId="0" shapeId="0" xr:uid="{D4505263-0D31-458A-818B-C88EA01C6D1F}">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6" authorId="0" shapeId="0" xr:uid="{AFE5B3C7-8061-4279-A840-DCDF7BF3AEFA}">
      <text>
        <r>
          <rPr>
            <b/>
            <sz val="9"/>
            <color indexed="81"/>
            <rFont val="MS P ゴシック"/>
            <family val="3"/>
            <charset val="128"/>
          </rPr>
          <t>生年月日(日)：
生まれた日を入力してください</t>
        </r>
      </text>
    </comment>
    <comment ref="K76" authorId="0" shapeId="0" xr:uid="{17EDFC57-8A00-49DD-9501-321B832E5EBA}">
      <text>
        <r>
          <rPr>
            <b/>
            <sz val="9"/>
            <color indexed="81"/>
            <rFont val="MS P ゴシック"/>
            <family val="3"/>
            <charset val="128"/>
          </rPr>
          <t>出場種目(個人１)：
種目を選択してください</t>
        </r>
      </text>
    </comment>
    <comment ref="L76" authorId="0" shapeId="0" xr:uid="{52687871-BD3B-4A27-BC6C-569306B2776B}">
      <text>
        <r>
          <rPr>
            <b/>
            <sz val="9"/>
            <color indexed="81"/>
            <rFont val="MS P ゴシック"/>
            <family val="3"/>
            <charset val="128"/>
          </rPr>
          <t>ベスト記録
トラック：分
の値を入力してください</t>
        </r>
      </text>
    </comment>
    <comment ref="M76" authorId="0" shapeId="0" xr:uid="{3B2ECB88-4BD8-4842-8BC1-FDB0BDD6C9BF}">
      <text>
        <r>
          <rPr>
            <b/>
            <sz val="9"/>
            <color indexed="81"/>
            <rFont val="MS P ゴシック"/>
            <family val="3"/>
            <charset val="128"/>
          </rPr>
          <t>ベスト記録
トラック：秒
フィールド：m
の値を入力してください(2桁表示)</t>
        </r>
      </text>
    </comment>
    <comment ref="N76" authorId="0" shapeId="0" xr:uid="{1AD6EFA1-638F-483B-A5D9-B801588DAAD3}">
      <text>
        <r>
          <rPr>
            <b/>
            <sz val="9"/>
            <color indexed="81"/>
            <rFont val="MS P ゴシック"/>
            <family val="3"/>
            <charset val="128"/>
          </rPr>
          <t>ベスト記録
トラック：1/100秒
フィールド：㎝
の値を入力してください(2桁表示)</t>
        </r>
      </text>
    </comment>
    <comment ref="O76" authorId="0" shapeId="0" xr:uid="{3CF8AA36-DAEA-4B2E-85C8-E5E8EE79A6A7}">
      <text>
        <r>
          <rPr>
            <b/>
            <sz val="9"/>
            <color indexed="81"/>
            <rFont val="MS P ゴシック"/>
            <family val="3"/>
            <charset val="128"/>
          </rPr>
          <t>出場種目(個人２)：
種目を選択してください</t>
        </r>
      </text>
    </comment>
    <comment ref="P76" authorId="0" shapeId="0" xr:uid="{F94A97AC-36F0-4A25-B21F-D5F1DABE7FC9}">
      <text>
        <r>
          <rPr>
            <b/>
            <sz val="9"/>
            <color indexed="81"/>
            <rFont val="MS P ゴシック"/>
            <family val="3"/>
            <charset val="128"/>
          </rPr>
          <t>ベスト記録
トラック：分
の値を入力してください</t>
        </r>
      </text>
    </comment>
    <comment ref="Q76" authorId="0" shapeId="0" xr:uid="{25BA000C-B167-46ED-81AB-C8521A263CF1}">
      <text>
        <r>
          <rPr>
            <b/>
            <sz val="9"/>
            <color indexed="81"/>
            <rFont val="MS P ゴシック"/>
            <family val="3"/>
            <charset val="128"/>
          </rPr>
          <t>ベスト記録
トラック：秒
フィールド：m
の値を入力してください(2桁表示)</t>
        </r>
      </text>
    </comment>
    <comment ref="R76" authorId="0" shapeId="0" xr:uid="{C7510640-4A7A-40FF-A3AA-65D4C39341DC}">
      <text>
        <r>
          <rPr>
            <b/>
            <sz val="9"/>
            <color indexed="81"/>
            <rFont val="MS P ゴシック"/>
            <family val="3"/>
            <charset val="128"/>
          </rPr>
          <t>ベスト記録
トラック：1/100秒
フィールド：㎝
の値を入力してください(2桁表示)</t>
        </r>
      </text>
    </comment>
    <comment ref="S76" authorId="0" shapeId="0" xr:uid="{91A45401-661E-4424-B24D-C31097B6BC82}">
      <text>
        <r>
          <rPr>
            <b/>
            <sz val="9"/>
            <color indexed="81"/>
            <rFont val="MS P ゴシック"/>
            <family val="3"/>
            <charset val="128"/>
          </rPr>
          <t>リレー(チーム名)：
チームに名前を付けてください。団体名の場合には記号を付記してください</t>
        </r>
      </text>
    </comment>
    <comment ref="T76" authorId="0" shapeId="0" xr:uid="{338057AB-C3C5-4038-BA37-5F896F00CCA2}">
      <text>
        <r>
          <rPr>
            <b/>
            <sz val="9"/>
            <color indexed="81"/>
            <rFont val="MS P ゴシック"/>
            <family val="3"/>
            <charset val="128"/>
          </rPr>
          <t>リレー(種目)：
種目を選択してください</t>
        </r>
      </text>
    </comment>
    <comment ref="U76" authorId="0" shapeId="0" xr:uid="{073989D9-8055-4908-B135-DF316ECCAF88}">
      <text>
        <r>
          <rPr>
            <b/>
            <sz val="9"/>
            <color indexed="81"/>
            <rFont val="MS P ゴシック"/>
            <family val="3"/>
            <charset val="128"/>
          </rPr>
          <t>リレー(Ｐ)：
チーム内でプログラムに掲載する順番を1～6で選択してください</t>
        </r>
      </text>
    </comment>
    <comment ref="E77" authorId="0" shapeId="0" xr:uid="{4B150195-6510-4FA8-B203-4F67A950B79C}">
      <text>
        <r>
          <rPr>
            <b/>
            <sz val="9"/>
            <color indexed="81"/>
            <rFont val="MS P ゴシック"/>
            <family val="3"/>
            <charset val="128"/>
          </rPr>
          <t>姓ﾌﾘｶﾞﾅ：
式の答が間違えなら直接入力してください</t>
        </r>
      </text>
    </comment>
    <comment ref="F77" authorId="0" shapeId="0" xr:uid="{93919494-0C82-4836-BC10-10858ADA2DCB}">
      <text>
        <r>
          <rPr>
            <b/>
            <sz val="9"/>
            <color indexed="81"/>
            <rFont val="MS P ゴシック"/>
            <family val="3"/>
            <charset val="128"/>
          </rPr>
          <t>名ﾌﾘｶﾞﾅ：
式の答が間違えなら直接入力してください</t>
        </r>
      </text>
    </comment>
    <comment ref="G77" authorId="0" shapeId="0" xr:uid="{91EB259F-2F23-4D65-A5B3-2156E52C6F6B}">
      <text>
        <r>
          <rPr>
            <b/>
            <sz val="9"/>
            <color indexed="81"/>
            <rFont val="MS P ゴシック"/>
            <family val="3"/>
            <charset val="128"/>
          </rPr>
          <t>学年
一般は空欄
中学生以下は選択してください</t>
        </r>
      </text>
    </comment>
    <comment ref="H77" authorId="0" shapeId="0" xr:uid="{15D17BC2-595D-434C-AFB5-3C394C4BD4D8}">
      <text>
        <r>
          <rPr>
            <b/>
            <sz val="9"/>
            <color indexed="81"/>
            <rFont val="MS P ゴシック"/>
            <family val="3"/>
            <charset val="128"/>
          </rPr>
          <t>生年月日(西暦年)：西暦で生まれた年(4桁)を入力してください</t>
        </r>
      </text>
    </comment>
    <comment ref="I77" authorId="0" shapeId="0" xr:uid="{190B4462-E655-490B-A908-FA44671460BC}">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7" authorId="0" shapeId="0" xr:uid="{3AA869DC-F59E-4D7B-9A29-C66C16DEA3A6}">
      <text>
        <r>
          <rPr>
            <b/>
            <sz val="9"/>
            <color indexed="81"/>
            <rFont val="MS P ゴシック"/>
            <family val="3"/>
            <charset val="128"/>
          </rPr>
          <t>生年月日(日)：
生まれた日を入力してください</t>
        </r>
      </text>
    </comment>
    <comment ref="K77" authorId="0" shapeId="0" xr:uid="{57654309-8D1F-4224-B40B-E96E0D4E1032}">
      <text>
        <r>
          <rPr>
            <b/>
            <sz val="9"/>
            <color indexed="81"/>
            <rFont val="MS P ゴシック"/>
            <family val="3"/>
            <charset val="128"/>
          </rPr>
          <t>出場種目(個人１)：
種目を選択してください</t>
        </r>
      </text>
    </comment>
    <comment ref="L77" authorId="0" shapeId="0" xr:uid="{5C383A10-F9FA-4A12-A7BC-678C2CCF8E76}">
      <text>
        <r>
          <rPr>
            <b/>
            <sz val="9"/>
            <color indexed="81"/>
            <rFont val="MS P ゴシック"/>
            <family val="3"/>
            <charset val="128"/>
          </rPr>
          <t>ベスト記録
トラック：分
の値を入力してください</t>
        </r>
      </text>
    </comment>
    <comment ref="M77" authorId="0" shapeId="0" xr:uid="{494B9F91-73F5-4CBE-B7E7-93F45EDA892F}">
      <text>
        <r>
          <rPr>
            <b/>
            <sz val="9"/>
            <color indexed="81"/>
            <rFont val="MS P ゴシック"/>
            <family val="3"/>
            <charset val="128"/>
          </rPr>
          <t>ベスト記録
トラック：秒
フィールド：m
の値を入力してください(2桁表示)</t>
        </r>
      </text>
    </comment>
    <comment ref="N77" authorId="0" shapeId="0" xr:uid="{76FB383C-EAC6-4706-BE55-42DD1FF773BA}">
      <text>
        <r>
          <rPr>
            <b/>
            <sz val="9"/>
            <color indexed="81"/>
            <rFont val="MS P ゴシック"/>
            <family val="3"/>
            <charset val="128"/>
          </rPr>
          <t>ベスト記録
トラック：1/100秒
フィールド：㎝
の値を入力してください(2桁表示)</t>
        </r>
      </text>
    </comment>
    <comment ref="O77" authorId="0" shapeId="0" xr:uid="{D5E88C98-5D5E-4930-93D9-E40B88E5B8B9}">
      <text>
        <r>
          <rPr>
            <b/>
            <sz val="9"/>
            <color indexed="81"/>
            <rFont val="MS P ゴシック"/>
            <family val="3"/>
            <charset val="128"/>
          </rPr>
          <t>出場種目(個人２)：
種目を選択してください</t>
        </r>
      </text>
    </comment>
    <comment ref="P77" authorId="0" shapeId="0" xr:uid="{7DC4126E-643F-40DD-A46E-9BA9796377C2}">
      <text>
        <r>
          <rPr>
            <b/>
            <sz val="9"/>
            <color indexed="81"/>
            <rFont val="MS P ゴシック"/>
            <family val="3"/>
            <charset val="128"/>
          </rPr>
          <t>ベスト記録
トラック：分
の値を入力してください</t>
        </r>
      </text>
    </comment>
    <comment ref="Q77" authorId="0" shapeId="0" xr:uid="{D14A412D-A3B4-4345-9136-E8FD4B98408F}">
      <text>
        <r>
          <rPr>
            <b/>
            <sz val="9"/>
            <color indexed="81"/>
            <rFont val="MS P ゴシック"/>
            <family val="3"/>
            <charset val="128"/>
          </rPr>
          <t>ベスト記録
トラック：秒
フィールド：m
の値を入力してください(2桁表示)</t>
        </r>
      </text>
    </comment>
    <comment ref="R77" authorId="0" shapeId="0" xr:uid="{F4520E30-1FB8-4094-8C91-BE4C2C5AE11E}">
      <text>
        <r>
          <rPr>
            <b/>
            <sz val="9"/>
            <color indexed="81"/>
            <rFont val="MS P ゴシック"/>
            <family val="3"/>
            <charset val="128"/>
          </rPr>
          <t>ベスト記録
トラック：1/100秒
フィールド：㎝
の値を入力してください(2桁表示)</t>
        </r>
      </text>
    </comment>
    <comment ref="S77" authorId="0" shapeId="0" xr:uid="{7B56863E-C08E-4EF6-BE4D-CAF23DCE85F3}">
      <text>
        <r>
          <rPr>
            <b/>
            <sz val="9"/>
            <color indexed="81"/>
            <rFont val="MS P ゴシック"/>
            <family val="3"/>
            <charset val="128"/>
          </rPr>
          <t>リレー(チーム名)：
チームに名前を付けてください。団体名の場合には記号を付記してください</t>
        </r>
      </text>
    </comment>
    <comment ref="T77" authorId="0" shapeId="0" xr:uid="{544E2FC1-0A3A-4266-AFC6-83880D75E95F}">
      <text>
        <r>
          <rPr>
            <b/>
            <sz val="9"/>
            <color indexed="81"/>
            <rFont val="MS P ゴシック"/>
            <family val="3"/>
            <charset val="128"/>
          </rPr>
          <t>リレー(種目)：
種目を選択してください</t>
        </r>
      </text>
    </comment>
    <comment ref="U77" authorId="0" shapeId="0" xr:uid="{ADE532B8-2F9F-4C54-B2CB-F4CA420F0A77}">
      <text>
        <r>
          <rPr>
            <b/>
            <sz val="9"/>
            <color indexed="81"/>
            <rFont val="MS P ゴシック"/>
            <family val="3"/>
            <charset val="128"/>
          </rPr>
          <t>リレー(Ｐ)：
チーム内でプログラムに掲載する順番を1～6で選択してください</t>
        </r>
      </text>
    </comment>
    <comment ref="E78" authorId="0" shapeId="0" xr:uid="{11EACD0C-300F-4894-BFCD-AFA07205D9AC}">
      <text>
        <r>
          <rPr>
            <b/>
            <sz val="9"/>
            <color indexed="81"/>
            <rFont val="MS P ゴシック"/>
            <family val="3"/>
            <charset val="128"/>
          </rPr>
          <t>姓ﾌﾘｶﾞﾅ：
式の答が間違えなら直接入力してください</t>
        </r>
      </text>
    </comment>
    <comment ref="F78" authorId="0" shapeId="0" xr:uid="{914D9ACD-8879-4806-AB68-74D59D79FC5B}">
      <text>
        <r>
          <rPr>
            <b/>
            <sz val="9"/>
            <color indexed="81"/>
            <rFont val="MS P ゴシック"/>
            <family val="3"/>
            <charset val="128"/>
          </rPr>
          <t>名ﾌﾘｶﾞﾅ：
式の答が間違えなら直接入力してください</t>
        </r>
      </text>
    </comment>
    <comment ref="G78" authorId="0" shapeId="0" xr:uid="{09F80AE0-CB11-436B-B64F-3B2C074C40AD}">
      <text>
        <r>
          <rPr>
            <b/>
            <sz val="9"/>
            <color indexed="81"/>
            <rFont val="MS P ゴシック"/>
            <family val="3"/>
            <charset val="128"/>
          </rPr>
          <t>学年
一般は空欄
中学生以下は選択してください</t>
        </r>
      </text>
    </comment>
    <comment ref="H78" authorId="0" shapeId="0" xr:uid="{040D0A2A-45DD-424B-BEAC-AC7D2961D543}">
      <text>
        <r>
          <rPr>
            <b/>
            <sz val="9"/>
            <color indexed="81"/>
            <rFont val="MS P ゴシック"/>
            <family val="3"/>
            <charset val="128"/>
          </rPr>
          <t>生年月日(西暦年)：西暦で生まれた年(4桁)を入力してください</t>
        </r>
      </text>
    </comment>
    <comment ref="I78" authorId="0" shapeId="0" xr:uid="{07FCD729-A730-4EF6-BE8D-A5BE4C126E7A}">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8" authorId="0" shapeId="0" xr:uid="{F9ED07B8-3FC4-4256-B2B7-007CE515A906}">
      <text>
        <r>
          <rPr>
            <b/>
            <sz val="9"/>
            <color indexed="81"/>
            <rFont val="MS P ゴシック"/>
            <family val="3"/>
            <charset val="128"/>
          </rPr>
          <t>生年月日(日)：
生まれた日を入力してください</t>
        </r>
      </text>
    </comment>
    <comment ref="K78" authorId="0" shapeId="0" xr:uid="{67123F5D-7036-46EB-905B-08D89A4EC0DD}">
      <text>
        <r>
          <rPr>
            <b/>
            <sz val="9"/>
            <color indexed="81"/>
            <rFont val="MS P ゴシック"/>
            <family val="3"/>
            <charset val="128"/>
          </rPr>
          <t>出場種目(個人１)：
種目を選択してください</t>
        </r>
      </text>
    </comment>
    <comment ref="L78" authorId="0" shapeId="0" xr:uid="{9B9434C2-EAF8-4D4C-BEB7-0CFE16C5EE0D}">
      <text>
        <r>
          <rPr>
            <b/>
            <sz val="9"/>
            <color indexed="81"/>
            <rFont val="MS P ゴシック"/>
            <family val="3"/>
            <charset val="128"/>
          </rPr>
          <t>ベスト記録
トラック：分
の値を入力してください</t>
        </r>
      </text>
    </comment>
    <comment ref="M78" authorId="0" shapeId="0" xr:uid="{0281EA8C-E9CF-4FDF-85B6-49C4930857B8}">
      <text>
        <r>
          <rPr>
            <b/>
            <sz val="9"/>
            <color indexed="81"/>
            <rFont val="MS P ゴシック"/>
            <family val="3"/>
            <charset val="128"/>
          </rPr>
          <t>ベスト記録
トラック：秒
フィールド：m
の値を入力してください(2桁表示)</t>
        </r>
      </text>
    </comment>
    <comment ref="N78" authorId="0" shapeId="0" xr:uid="{37C517D2-ECDF-4AE8-9CEC-0CF2A5DC8FFE}">
      <text>
        <r>
          <rPr>
            <b/>
            <sz val="9"/>
            <color indexed="81"/>
            <rFont val="MS P ゴシック"/>
            <family val="3"/>
            <charset val="128"/>
          </rPr>
          <t>ベスト記録
トラック：1/100秒
フィールド：㎝
の値を入力してください(2桁表示)</t>
        </r>
      </text>
    </comment>
    <comment ref="O78" authorId="0" shapeId="0" xr:uid="{5814E176-BF10-4498-8ACE-29C1ED7FC0D9}">
      <text>
        <r>
          <rPr>
            <b/>
            <sz val="9"/>
            <color indexed="81"/>
            <rFont val="MS P ゴシック"/>
            <family val="3"/>
            <charset val="128"/>
          </rPr>
          <t>出場種目(個人２)：
種目を選択してください</t>
        </r>
      </text>
    </comment>
    <comment ref="P78" authorId="0" shapeId="0" xr:uid="{589FEE4B-1525-4E9F-89EC-A26DC975BABA}">
      <text>
        <r>
          <rPr>
            <b/>
            <sz val="9"/>
            <color indexed="81"/>
            <rFont val="MS P ゴシック"/>
            <family val="3"/>
            <charset val="128"/>
          </rPr>
          <t>ベスト記録
トラック：分
の値を入力してください</t>
        </r>
      </text>
    </comment>
    <comment ref="Q78" authorId="0" shapeId="0" xr:uid="{D6885589-1671-497C-9BAF-AB2ACEE01D2E}">
      <text>
        <r>
          <rPr>
            <b/>
            <sz val="9"/>
            <color indexed="81"/>
            <rFont val="MS P ゴシック"/>
            <family val="3"/>
            <charset val="128"/>
          </rPr>
          <t>ベスト記録
トラック：秒
フィールド：m
の値を入力してください(2桁表示)</t>
        </r>
      </text>
    </comment>
    <comment ref="R78" authorId="0" shapeId="0" xr:uid="{E0B9BD79-51F4-4020-B2B8-5F437DD346F4}">
      <text>
        <r>
          <rPr>
            <b/>
            <sz val="9"/>
            <color indexed="81"/>
            <rFont val="MS P ゴシック"/>
            <family val="3"/>
            <charset val="128"/>
          </rPr>
          <t>ベスト記録
トラック：1/100秒
フィールド：㎝
の値を入力してください(2桁表示)</t>
        </r>
      </text>
    </comment>
    <comment ref="S78" authorId="0" shapeId="0" xr:uid="{BD8A378F-F99D-4BF1-BAFF-B7E3E9122853}">
      <text>
        <r>
          <rPr>
            <b/>
            <sz val="9"/>
            <color indexed="81"/>
            <rFont val="MS P ゴシック"/>
            <family val="3"/>
            <charset val="128"/>
          </rPr>
          <t>リレー(チーム名)：
チームに名前を付けてください。団体名の場合には記号を付記してください</t>
        </r>
      </text>
    </comment>
    <comment ref="T78" authorId="0" shapeId="0" xr:uid="{84259BE6-C83B-4283-9186-D929E2D1A871}">
      <text>
        <r>
          <rPr>
            <b/>
            <sz val="9"/>
            <color indexed="81"/>
            <rFont val="MS P ゴシック"/>
            <family val="3"/>
            <charset val="128"/>
          </rPr>
          <t>リレー(種目)：
種目を選択してください</t>
        </r>
      </text>
    </comment>
    <comment ref="U78" authorId="0" shapeId="0" xr:uid="{EDB4805A-1418-495F-9FAC-FA8CDC40A7E1}">
      <text>
        <r>
          <rPr>
            <b/>
            <sz val="9"/>
            <color indexed="81"/>
            <rFont val="MS P ゴシック"/>
            <family val="3"/>
            <charset val="128"/>
          </rPr>
          <t>リレー(Ｐ)：
チーム内でプログラムに掲載する順番を1～6で選択してください</t>
        </r>
      </text>
    </comment>
    <comment ref="E79" authorId="0" shapeId="0" xr:uid="{3A2BA656-AB9A-4FAB-8E9F-D9CCEB0C4A06}">
      <text>
        <r>
          <rPr>
            <b/>
            <sz val="9"/>
            <color indexed="81"/>
            <rFont val="MS P ゴシック"/>
            <family val="3"/>
            <charset val="128"/>
          </rPr>
          <t>姓ﾌﾘｶﾞﾅ：
式の答が間違えなら直接入力してください</t>
        </r>
      </text>
    </comment>
    <comment ref="F79" authorId="0" shapeId="0" xr:uid="{0811A08A-6F54-42C3-A2A2-344A033D6560}">
      <text>
        <r>
          <rPr>
            <b/>
            <sz val="9"/>
            <color indexed="81"/>
            <rFont val="MS P ゴシック"/>
            <family val="3"/>
            <charset val="128"/>
          </rPr>
          <t>名ﾌﾘｶﾞﾅ：
式の答が間違えなら直接入力してください</t>
        </r>
      </text>
    </comment>
    <comment ref="G79" authorId="0" shapeId="0" xr:uid="{68111ADC-073D-4AE7-9AD1-C3021409EBEE}">
      <text>
        <r>
          <rPr>
            <b/>
            <sz val="9"/>
            <color indexed="81"/>
            <rFont val="MS P ゴシック"/>
            <family val="3"/>
            <charset val="128"/>
          </rPr>
          <t>学年
一般は空欄
中学生以下は選択してください</t>
        </r>
      </text>
    </comment>
    <comment ref="H79" authorId="0" shapeId="0" xr:uid="{C5BB12A3-0555-4460-822F-274CE48E9B80}">
      <text>
        <r>
          <rPr>
            <b/>
            <sz val="9"/>
            <color indexed="81"/>
            <rFont val="MS P ゴシック"/>
            <family val="3"/>
            <charset val="128"/>
          </rPr>
          <t>生年月日(西暦年)：西暦で生まれた年(4桁)を入力してください</t>
        </r>
      </text>
    </comment>
    <comment ref="I79" authorId="0" shapeId="0" xr:uid="{EB059EF3-1988-4A6E-B1F0-EF1371EA1FDE}">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79" authorId="0" shapeId="0" xr:uid="{3DF00821-C16A-4FEA-8280-F3904A73C8AC}">
      <text>
        <r>
          <rPr>
            <b/>
            <sz val="9"/>
            <color indexed="81"/>
            <rFont val="MS P ゴシック"/>
            <family val="3"/>
            <charset val="128"/>
          </rPr>
          <t>生年月日(日)：
生まれた日を入力してください</t>
        </r>
      </text>
    </comment>
    <comment ref="K79" authorId="0" shapeId="0" xr:uid="{4C9B3BD9-7865-4F0F-A090-941AA8680A68}">
      <text>
        <r>
          <rPr>
            <b/>
            <sz val="9"/>
            <color indexed="81"/>
            <rFont val="MS P ゴシック"/>
            <family val="3"/>
            <charset val="128"/>
          </rPr>
          <t>出場種目(個人１)：
種目を選択してください</t>
        </r>
      </text>
    </comment>
    <comment ref="L79" authorId="0" shapeId="0" xr:uid="{7FA54338-B27B-497A-AB24-EAD3749A29B6}">
      <text>
        <r>
          <rPr>
            <b/>
            <sz val="9"/>
            <color indexed="81"/>
            <rFont val="MS P ゴシック"/>
            <family val="3"/>
            <charset val="128"/>
          </rPr>
          <t>ベスト記録
トラック：分
の値を入力してください</t>
        </r>
      </text>
    </comment>
    <comment ref="M79" authorId="0" shapeId="0" xr:uid="{84865F50-85CF-423A-A032-01B4AC4C37F9}">
      <text>
        <r>
          <rPr>
            <b/>
            <sz val="9"/>
            <color indexed="81"/>
            <rFont val="MS P ゴシック"/>
            <family val="3"/>
            <charset val="128"/>
          </rPr>
          <t>ベスト記録
トラック：秒
フィールド：m
の値を入力してください(2桁表示)</t>
        </r>
      </text>
    </comment>
    <comment ref="N79" authorId="0" shapeId="0" xr:uid="{D910B1FB-E3C3-43EC-A20C-D3668D564DF3}">
      <text>
        <r>
          <rPr>
            <b/>
            <sz val="9"/>
            <color indexed="81"/>
            <rFont val="MS P ゴシック"/>
            <family val="3"/>
            <charset val="128"/>
          </rPr>
          <t>ベスト記録
トラック：1/100秒
フィールド：㎝
の値を入力してください(2桁表示)</t>
        </r>
      </text>
    </comment>
    <comment ref="O79" authorId="0" shapeId="0" xr:uid="{ABA452D7-DCA1-450C-A9E0-7C8A0E97CA05}">
      <text>
        <r>
          <rPr>
            <b/>
            <sz val="9"/>
            <color indexed="81"/>
            <rFont val="MS P ゴシック"/>
            <family val="3"/>
            <charset val="128"/>
          </rPr>
          <t>出場種目(個人２)：
種目を選択してください</t>
        </r>
      </text>
    </comment>
    <comment ref="P79" authorId="0" shapeId="0" xr:uid="{7E86C05C-B636-4815-9CFF-76D785EEA26C}">
      <text>
        <r>
          <rPr>
            <b/>
            <sz val="9"/>
            <color indexed="81"/>
            <rFont val="MS P ゴシック"/>
            <family val="3"/>
            <charset val="128"/>
          </rPr>
          <t>ベスト記録
トラック：分
の値を入力してください</t>
        </r>
      </text>
    </comment>
    <comment ref="Q79" authorId="0" shapeId="0" xr:uid="{5F14B77B-CFBB-41E3-91C7-19C4BFA7371B}">
      <text>
        <r>
          <rPr>
            <b/>
            <sz val="9"/>
            <color indexed="81"/>
            <rFont val="MS P ゴシック"/>
            <family val="3"/>
            <charset val="128"/>
          </rPr>
          <t>ベスト記録
トラック：秒
フィールド：m
の値を入力してください(2桁表示)</t>
        </r>
      </text>
    </comment>
    <comment ref="R79" authorId="0" shapeId="0" xr:uid="{198C7E95-E6CF-4D4A-BE5C-2B31007A56D8}">
      <text>
        <r>
          <rPr>
            <b/>
            <sz val="9"/>
            <color indexed="81"/>
            <rFont val="MS P ゴシック"/>
            <family val="3"/>
            <charset val="128"/>
          </rPr>
          <t>ベスト記録
トラック：1/100秒
フィールド：㎝
の値を入力してください(2桁表示)</t>
        </r>
      </text>
    </comment>
    <comment ref="S79" authorId="0" shapeId="0" xr:uid="{FCB79419-658D-4FFB-847F-2DF930ADFA01}">
      <text>
        <r>
          <rPr>
            <b/>
            <sz val="9"/>
            <color indexed="81"/>
            <rFont val="MS P ゴシック"/>
            <family val="3"/>
            <charset val="128"/>
          </rPr>
          <t>リレー(チーム名)：
チームに名前を付けてください。団体名の場合には記号を付記してください</t>
        </r>
      </text>
    </comment>
    <comment ref="T79" authorId="0" shapeId="0" xr:uid="{B4CD34B6-5A37-478C-AC2F-EF9B0B35CAC4}">
      <text>
        <r>
          <rPr>
            <b/>
            <sz val="9"/>
            <color indexed="81"/>
            <rFont val="MS P ゴシック"/>
            <family val="3"/>
            <charset val="128"/>
          </rPr>
          <t>リレー(種目)：
種目を選択してください</t>
        </r>
      </text>
    </comment>
    <comment ref="U79" authorId="0" shapeId="0" xr:uid="{D78EF865-3EE4-41AD-B2F9-2614B083A826}">
      <text>
        <r>
          <rPr>
            <b/>
            <sz val="9"/>
            <color indexed="81"/>
            <rFont val="MS P ゴシック"/>
            <family val="3"/>
            <charset val="128"/>
          </rPr>
          <t>リレー(Ｐ)：
チーム内でプログラムに掲載する順番を1～6で選択してください</t>
        </r>
      </text>
    </comment>
    <comment ref="E80" authorId="0" shapeId="0" xr:uid="{CF89086B-6FD3-4059-AD98-CA6EE8B6466E}">
      <text>
        <r>
          <rPr>
            <b/>
            <sz val="9"/>
            <color indexed="81"/>
            <rFont val="MS P ゴシック"/>
            <family val="3"/>
            <charset val="128"/>
          </rPr>
          <t>姓ﾌﾘｶﾞﾅ：
式の答が間違えなら直接入力してください</t>
        </r>
      </text>
    </comment>
    <comment ref="F80" authorId="0" shapeId="0" xr:uid="{A2D4545B-2E28-481D-9775-8BC0433F0E6C}">
      <text>
        <r>
          <rPr>
            <b/>
            <sz val="9"/>
            <color indexed="81"/>
            <rFont val="MS P ゴシック"/>
            <family val="3"/>
            <charset val="128"/>
          </rPr>
          <t>名ﾌﾘｶﾞﾅ：
式の答が間違えなら直接入力してください</t>
        </r>
      </text>
    </comment>
    <comment ref="G80" authorId="0" shapeId="0" xr:uid="{E2E59F18-114A-4A60-A870-4BC61AF122B5}">
      <text>
        <r>
          <rPr>
            <b/>
            <sz val="9"/>
            <color indexed="81"/>
            <rFont val="MS P ゴシック"/>
            <family val="3"/>
            <charset val="128"/>
          </rPr>
          <t>学年
一般は空欄
中学生以下は選択してください</t>
        </r>
      </text>
    </comment>
    <comment ref="H80" authorId="0" shapeId="0" xr:uid="{CF3EBACE-66BD-4C32-89AA-D79E89B17C53}">
      <text>
        <r>
          <rPr>
            <b/>
            <sz val="9"/>
            <color indexed="81"/>
            <rFont val="MS P ゴシック"/>
            <family val="3"/>
            <charset val="128"/>
          </rPr>
          <t>生年月日(西暦年)：西暦で生まれた年(4桁)を入力してください</t>
        </r>
      </text>
    </comment>
    <comment ref="I80" authorId="0" shapeId="0" xr:uid="{B7ED9DAE-D656-460B-B51D-FBCB483BA3CC}">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0" authorId="0" shapeId="0" xr:uid="{31D6E0BA-F9FE-4113-AE98-3C9B093A1472}">
      <text>
        <r>
          <rPr>
            <b/>
            <sz val="9"/>
            <color indexed="81"/>
            <rFont val="MS P ゴシック"/>
            <family val="3"/>
            <charset val="128"/>
          </rPr>
          <t>生年月日(日)：
生まれた日を入力してください</t>
        </r>
      </text>
    </comment>
    <comment ref="K80" authorId="0" shapeId="0" xr:uid="{86E082BD-DC5E-4B15-9808-00064BAF6C04}">
      <text>
        <r>
          <rPr>
            <b/>
            <sz val="9"/>
            <color indexed="81"/>
            <rFont val="MS P ゴシック"/>
            <family val="3"/>
            <charset val="128"/>
          </rPr>
          <t>出場種目(個人１)：
種目を選択してください</t>
        </r>
      </text>
    </comment>
    <comment ref="L80" authorId="0" shapeId="0" xr:uid="{53E92E7B-D866-4551-B91B-F036463FFF7E}">
      <text>
        <r>
          <rPr>
            <b/>
            <sz val="9"/>
            <color indexed="81"/>
            <rFont val="MS P ゴシック"/>
            <family val="3"/>
            <charset val="128"/>
          </rPr>
          <t>ベスト記録
トラック：分
の値を入力してください</t>
        </r>
      </text>
    </comment>
    <comment ref="M80" authorId="0" shapeId="0" xr:uid="{F6DCD793-C32B-4A87-9EF8-7A597296A65A}">
      <text>
        <r>
          <rPr>
            <b/>
            <sz val="9"/>
            <color indexed="81"/>
            <rFont val="MS P ゴシック"/>
            <family val="3"/>
            <charset val="128"/>
          </rPr>
          <t>ベスト記録
トラック：秒
フィールド：m
の値を入力してください(2桁表示)</t>
        </r>
      </text>
    </comment>
    <comment ref="N80" authorId="0" shapeId="0" xr:uid="{9083BD70-0C05-4922-A203-26D58335B0A1}">
      <text>
        <r>
          <rPr>
            <b/>
            <sz val="9"/>
            <color indexed="81"/>
            <rFont val="MS P ゴシック"/>
            <family val="3"/>
            <charset val="128"/>
          </rPr>
          <t>ベスト記録
トラック：1/100秒
フィールド：㎝
の値を入力してください(2桁表示)</t>
        </r>
      </text>
    </comment>
    <comment ref="O80" authorId="0" shapeId="0" xr:uid="{388A409E-376D-4F05-B1D8-88571631DBE4}">
      <text>
        <r>
          <rPr>
            <b/>
            <sz val="9"/>
            <color indexed="81"/>
            <rFont val="MS P ゴシック"/>
            <family val="3"/>
            <charset val="128"/>
          </rPr>
          <t>出場種目(個人２)：
種目を選択してください</t>
        </r>
      </text>
    </comment>
    <comment ref="P80" authorId="0" shapeId="0" xr:uid="{EDCDFB6A-A7FD-4857-A23F-D62F4DCE528B}">
      <text>
        <r>
          <rPr>
            <b/>
            <sz val="9"/>
            <color indexed="81"/>
            <rFont val="MS P ゴシック"/>
            <family val="3"/>
            <charset val="128"/>
          </rPr>
          <t>ベスト記録
トラック：分
の値を入力してください</t>
        </r>
      </text>
    </comment>
    <comment ref="Q80" authorId="0" shapeId="0" xr:uid="{06DBE5C3-B615-4368-A09E-2671A409D497}">
      <text>
        <r>
          <rPr>
            <b/>
            <sz val="9"/>
            <color indexed="81"/>
            <rFont val="MS P ゴシック"/>
            <family val="3"/>
            <charset val="128"/>
          </rPr>
          <t>ベスト記録
トラック：秒
フィールド：m
の値を入力してください(2桁表示)</t>
        </r>
      </text>
    </comment>
    <comment ref="R80" authorId="0" shapeId="0" xr:uid="{501342BC-9FC7-4761-B1FF-B33928A5AD62}">
      <text>
        <r>
          <rPr>
            <b/>
            <sz val="9"/>
            <color indexed="81"/>
            <rFont val="MS P ゴシック"/>
            <family val="3"/>
            <charset val="128"/>
          </rPr>
          <t>ベスト記録
トラック：1/100秒
フィールド：㎝
の値を入力してください(2桁表示)</t>
        </r>
      </text>
    </comment>
    <comment ref="S80" authorId="0" shapeId="0" xr:uid="{CB1FA453-0E6E-40F0-8FD4-BBE7D24A4A4B}">
      <text>
        <r>
          <rPr>
            <b/>
            <sz val="9"/>
            <color indexed="81"/>
            <rFont val="MS P ゴシック"/>
            <family val="3"/>
            <charset val="128"/>
          </rPr>
          <t>リレー(チーム名)：
チームに名前を付けてください。団体名の場合には記号を付記してください</t>
        </r>
      </text>
    </comment>
    <comment ref="T80" authorId="0" shapeId="0" xr:uid="{67D2DFCE-32E9-4E46-8F3B-EBC468F6986C}">
      <text>
        <r>
          <rPr>
            <b/>
            <sz val="9"/>
            <color indexed="81"/>
            <rFont val="MS P ゴシック"/>
            <family val="3"/>
            <charset val="128"/>
          </rPr>
          <t>リレー(種目)：
種目を選択してください</t>
        </r>
      </text>
    </comment>
    <comment ref="U80" authorId="0" shapeId="0" xr:uid="{31F8B23D-B2F3-4894-9570-50860636BBAC}">
      <text>
        <r>
          <rPr>
            <b/>
            <sz val="9"/>
            <color indexed="81"/>
            <rFont val="MS P ゴシック"/>
            <family val="3"/>
            <charset val="128"/>
          </rPr>
          <t>リレー(Ｐ)：
チーム内でプログラムに掲載する順番を1～6で選択してください</t>
        </r>
      </text>
    </comment>
    <comment ref="E81" authorId="0" shapeId="0" xr:uid="{345B1A2D-FA5A-4F3A-943B-FA5F3572CD9A}">
      <text>
        <r>
          <rPr>
            <b/>
            <sz val="9"/>
            <color indexed="81"/>
            <rFont val="MS P ゴシック"/>
            <family val="3"/>
            <charset val="128"/>
          </rPr>
          <t>姓ﾌﾘｶﾞﾅ：
式の答が間違えなら直接入力してください</t>
        </r>
      </text>
    </comment>
    <comment ref="F81" authorId="0" shapeId="0" xr:uid="{1B4F3D47-028B-4AC0-B769-DD2834303C8C}">
      <text>
        <r>
          <rPr>
            <b/>
            <sz val="9"/>
            <color indexed="81"/>
            <rFont val="MS P ゴシック"/>
            <family val="3"/>
            <charset val="128"/>
          </rPr>
          <t>名ﾌﾘｶﾞﾅ：
式の答が間違えなら直接入力してください</t>
        </r>
      </text>
    </comment>
    <comment ref="G81" authorId="0" shapeId="0" xr:uid="{3B7AFD8E-6115-4FCE-B6F8-9B920B94A0C8}">
      <text>
        <r>
          <rPr>
            <b/>
            <sz val="9"/>
            <color indexed="81"/>
            <rFont val="MS P ゴシック"/>
            <family val="3"/>
            <charset val="128"/>
          </rPr>
          <t>学年
一般は空欄
中学生以下は選択してください</t>
        </r>
      </text>
    </comment>
    <comment ref="H81" authorId="0" shapeId="0" xr:uid="{46B64293-7DCD-4778-9A40-FED4811E2A65}">
      <text>
        <r>
          <rPr>
            <b/>
            <sz val="9"/>
            <color indexed="81"/>
            <rFont val="MS P ゴシック"/>
            <family val="3"/>
            <charset val="128"/>
          </rPr>
          <t>生年月日(西暦年)：西暦で生まれた年(4桁)を入力してください</t>
        </r>
      </text>
    </comment>
    <comment ref="I81" authorId="0" shapeId="0" xr:uid="{3ED43E36-A68A-4A4A-9149-758A354DB511}">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1" authorId="0" shapeId="0" xr:uid="{D3C194FB-E856-49D1-8225-4594C91F2BC3}">
      <text>
        <r>
          <rPr>
            <b/>
            <sz val="9"/>
            <color indexed="81"/>
            <rFont val="MS P ゴシック"/>
            <family val="3"/>
            <charset val="128"/>
          </rPr>
          <t>生年月日(日)：
生まれた日を入力してください</t>
        </r>
      </text>
    </comment>
    <comment ref="K81" authorId="0" shapeId="0" xr:uid="{C1894A65-A143-40E5-A7DA-201A76E7E20C}">
      <text>
        <r>
          <rPr>
            <b/>
            <sz val="9"/>
            <color indexed="81"/>
            <rFont val="MS P ゴシック"/>
            <family val="3"/>
            <charset val="128"/>
          </rPr>
          <t>出場種目(個人１)：
種目を選択してください</t>
        </r>
      </text>
    </comment>
    <comment ref="L81" authorId="0" shapeId="0" xr:uid="{E4FBC257-5087-4BCC-8471-DAABAE255A87}">
      <text>
        <r>
          <rPr>
            <b/>
            <sz val="9"/>
            <color indexed="81"/>
            <rFont val="MS P ゴシック"/>
            <family val="3"/>
            <charset val="128"/>
          </rPr>
          <t>ベスト記録
トラック：分
の値を入力してください</t>
        </r>
      </text>
    </comment>
    <comment ref="M81" authorId="0" shapeId="0" xr:uid="{68A52DC8-655D-4CF6-8DCE-2605DF1077A5}">
      <text>
        <r>
          <rPr>
            <b/>
            <sz val="9"/>
            <color indexed="81"/>
            <rFont val="MS P ゴシック"/>
            <family val="3"/>
            <charset val="128"/>
          </rPr>
          <t>ベスト記録
トラック：秒
フィールド：m
の値を入力してください(2桁表示)</t>
        </r>
      </text>
    </comment>
    <comment ref="N81" authorId="0" shapeId="0" xr:uid="{79401D15-D27B-4F67-A1EC-0F66E3AA9281}">
      <text>
        <r>
          <rPr>
            <b/>
            <sz val="9"/>
            <color indexed="81"/>
            <rFont val="MS P ゴシック"/>
            <family val="3"/>
            <charset val="128"/>
          </rPr>
          <t>ベスト記録
トラック：1/100秒
フィールド：㎝
の値を入力してください(2桁表示)</t>
        </r>
      </text>
    </comment>
    <comment ref="O81" authorId="0" shapeId="0" xr:uid="{7B583CAD-6B37-4734-A8A7-29F04041CAC3}">
      <text>
        <r>
          <rPr>
            <b/>
            <sz val="9"/>
            <color indexed="81"/>
            <rFont val="MS P ゴシック"/>
            <family val="3"/>
            <charset val="128"/>
          </rPr>
          <t>出場種目(個人２)：
種目を選択してください</t>
        </r>
      </text>
    </comment>
    <comment ref="P81" authorId="0" shapeId="0" xr:uid="{F8B8201B-69C0-451E-B4A2-076ACF5DC494}">
      <text>
        <r>
          <rPr>
            <b/>
            <sz val="9"/>
            <color indexed="81"/>
            <rFont val="MS P ゴシック"/>
            <family val="3"/>
            <charset val="128"/>
          </rPr>
          <t>ベスト記録
トラック：分
の値を入力してください</t>
        </r>
      </text>
    </comment>
    <comment ref="Q81" authorId="0" shapeId="0" xr:uid="{C83F60C0-668E-4F2A-8B8C-630223B62380}">
      <text>
        <r>
          <rPr>
            <b/>
            <sz val="9"/>
            <color indexed="81"/>
            <rFont val="MS P ゴシック"/>
            <family val="3"/>
            <charset val="128"/>
          </rPr>
          <t>ベスト記録
トラック：秒
フィールド：m
の値を入力してください(2桁表示)</t>
        </r>
      </text>
    </comment>
    <comment ref="R81" authorId="0" shapeId="0" xr:uid="{5E51914A-CE64-4E0F-BAC1-76D49A547E85}">
      <text>
        <r>
          <rPr>
            <b/>
            <sz val="9"/>
            <color indexed="81"/>
            <rFont val="MS P ゴシック"/>
            <family val="3"/>
            <charset val="128"/>
          </rPr>
          <t>ベスト記録
トラック：1/100秒
フィールド：㎝
の値を入力してください(2桁表示)</t>
        </r>
      </text>
    </comment>
    <comment ref="S81" authorId="0" shapeId="0" xr:uid="{A30FF13F-FE81-4BED-96DF-3660E46FBF87}">
      <text>
        <r>
          <rPr>
            <b/>
            <sz val="9"/>
            <color indexed="81"/>
            <rFont val="MS P ゴシック"/>
            <family val="3"/>
            <charset val="128"/>
          </rPr>
          <t>リレー(チーム名)：
チームに名前を付けてください。団体名の場合には記号を付記してください</t>
        </r>
      </text>
    </comment>
    <comment ref="T81" authorId="0" shapeId="0" xr:uid="{EF7B066B-DBFE-48E2-B0D1-2DD0D8D92D32}">
      <text>
        <r>
          <rPr>
            <b/>
            <sz val="9"/>
            <color indexed="81"/>
            <rFont val="MS P ゴシック"/>
            <family val="3"/>
            <charset val="128"/>
          </rPr>
          <t>リレー(種目)：
種目を選択してください</t>
        </r>
      </text>
    </comment>
    <comment ref="U81" authorId="0" shapeId="0" xr:uid="{FB9A4D86-BA04-4249-9852-8996B890BAD2}">
      <text>
        <r>
          <rPr>
            <b/>
            <sz val="9"/>
            <color indexed="81"/>
            <rFont val="MS P ゴシック"/>
            <family val="3"/>
            <charset val="128"/>
          </rPr>
          <t>リレー(Ｐ)：
チーム内でプログラムに掲載する順番を1～6で選択してください</t>
        </r>
      </text>
    </comment>
    <comment ref="E82" authorId="0" shapeId="0" xr:uid="{3D4EE8EA-6A16-454D-9B26-6CD3708D54AA}">
      <text>
        <r>
          <rPr>
            <b/>
            <sz val="9"/>
            <color indexed="81"/>
            <rFont val="MS P ゴシック"/>
            <family val="3"/>
            <charset val="128"/>
          </rPr>
          <t>姓ﾌﾘｶﾞﾅ：
式の答が間違えなら直接入力してください</t>
        </r>
      </text>
    </comment>
    <comment ref="F82" authorId="0" shapeId="0" xr:uid="{14C3C40B-26C9-4417-AD86-8DCDB70F4FAF}">
      <text>
        <r>
          <rPr>
            <b/>
            <sz val="9"/>
            <color indexed="81"/>
            <rFont val="MS P ゴシック"/>
            <family val="3"/>
            <charset val="128"/>
          </rPr>
          <t>名ﾌﾘｶﾞﾅ：
式の答が間違えなら直接入力してください</t>
        </r>
      </text>
    </comment>
    <comment ref="G82" authorId="0" shapeId="0" xr:uid="{232AC09A-AAC7-411A-A79A-A2CA1EC52D4D}">
      <text>
        <r>
          <rPr>
            <b/>
            <sz val="9"/>
            <color indexed="81"/>
            <rFont val="MS P ゴシック"/>
            <family val="3"/>
            <charset val="128"/>
          </rPr>
          <t>学年
一般は空欄
中学生以下は選択してください</t>
        </r>
      </text>
    </comment>
    <comment ref="H82" authorId="0" shapeId="0" xr:uid="{05C48CCC-7114-43EC-A5E9-92A6128D1394}">
      <text>
        <r>
          <rPr>
            <b/>
            <sz val="9"/>
            <color indexed="81"/>
            <rFont val="MS P ゴシック"/>
            <family val="3"/>
            <charset val="128"/>
          </rPr>
          <t>生年月日(西暦年)：西暦で生まれた年(4桁)を入力してください</t>
        </r>
      </text>
    </comment>
    <comment ref="I82" authorId="0" shapeId="0" xr:uid="{EFC9D370-EF8A-424F-9DDD-7B1FE63DC776}">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2" authorId="0" shapeId="0" xr:uid="{4F9B24F5-0A8E-4632-8B23-FABFF4A7E083}">
      <text>
        <r>
          <rPr>
            <b/>
            <sz val="9"/>
            <color indexed="81"/>
            <rFont val="MS P ゴシック"/>
            <family val="3"/>
            <charset val="128"/>
          </rPr>
          <t>生年月日(日)：
生まれた日を入力してください</t>
        </r>
      </text>
    </comment>
    <comment ref="K82" authorId="0" shapeId="0" xr:uid="{EB358C65-A49F-42BB-83A7-74E5876CDE81}">
      <text>
        <r>
          <rPr>
            <b/>
            <sz val="9"/>
            <color indexed="81"/>
            <rFont val="MS P ゴシック"/>
            <family val="3"/>
            <charset val="128"/>
          </rPr>
          <t>出場種目(個人１)：
種目を選択してください</t>
        </r>
      </text>
    </comment>
    <comment ref="L82" authorId="0" shapeId="0" xr:uid="{DBBB55E0-1C0F-41A7-AB1E-4F758C9944B3}">
      <text>
        <r>
          <rPr>
            <b/>
            <sz val="9"/>
            <color indexed="81"/>
            <rFont val="MS P ゴシック"/>
            <family val="3"/>
            <charset val="128"/>
          </rPr>
          <t>ベスト記録
トラック：分
の値を入力してください</t>
        </r>
      </text>
    </comment>
    <comment ref="M82" authorId="0" shapeId="0" xr:uid="{EE2C7940-38D1-4461-AFDA-E20D414345DF}">
      <text>
        <r>
          <rPr>
            <b/>
            <sz val="9"/>
            <color indexed="81"/>
            <rFont val="MS P ゴシック"/>
            <family val="3"/>
            <charset val="128"/>
          </rPr>
          <t>ベスト記録
トラック：秒
フィールド：m
の値を入力してください(2桁表示)</t>
        </r>
      </text>
    </comment>
    <comment ref="N82" authorId="0" shapeId="0" xr:uid="{F17C9011-9E8F-4244-A0B8-C56792F3C487}">
      <text>
        <r>
          <rPr>
            <b/>
            <sz val="9"/>
            <color indexed="81"/>
            <rFont val="MS P ゴシック"/>
            <family val="3"/>
            <charset val="128"/>
          </rPr>
          <t>ベスト記録
トラック：1/100秒
フィールド：㎝
の値を入力してください(2桁表示)</t>
        </r>
      </text>
    </comment>
    <comment ref="O82" authorId="0" shapeId="0" xr:uid="{5D9B045D-B41B-47C4-8DCA-3F73EA9675CE}">
      <text>
        <r>
          <rPr>
            <b/>
            <sz val="9"/>
            <color indexed="81"/>
            <rFont val="MS P ゴシック"/>
            <family val="3"/>
            <charset val="128"/>
          </rPr>
          <t>出場種目(個人２)：
種目を選択してください</t>
        </r>
      </text>
    </comment>
    <comment ref="P82" authorId="0" shapeId="0" xr:uid="{2AE40146-962B-4D8E-A011-BC40B37F0C85}">
      <text>
        <r>
          <rPr>
            <b/>
            <sz val="9"/>
            <color indexed="81"/>
            <rFont val="MS P ゴシック"/>
            <family val="3"/>
            <charset val="128"/>
          </rPr>
          <t>ベスト記録
トラック：分
の値を入力してください</t>
        </r>
      </text>
    </comment>
    <comment ref="Q82" authorId="0" shapeId="0" xr:uid="{8C464AB6-2ED6-471C-A6FC-20C8A144CA35}">
      <text>
        <r>
          <rPr>
            <b/>
            <sz val="9"/>
            <color indexed="81"/>
            <rFont val="MS P ゴシック"/>
            <family val="3"/>
            <charset val="128"/>
          </rPr>
          <t>ベスト記録
トラック：秒
フィールド：m
の値を入力してください(2桁表示)</t>
        </r>
      </text>
    </comment>
    <comment ref="R82" authorId="0" shapeId="0" xr:uid="{0947A3BB-1875-4E02-9C37-F7EA938E21B6}">
      <text>
        <r>
          <rPr>
            <b/>
            <sz val="9"/>
            <color indexed="81"/>
            <rFont val="MS P ゴシック"/>
            <family val="3"/>
            <charset val="128"/>
          </rPr>
          <t>ベスト記録
トラック：1/100秒
フィールド：㎝
の値を入力してください(2桁表示)</t>
        </r>
      </text>
    </comment>
    <comment ref="S82" authorId="0" shapeId="0" xr:uid="{8F7228BC-9EB3-4A91-B630-9241A633912C}">
      <text>
        <r>
          <rPr>
            <b/>
            <sz val="9"/>
            <color indexed="81"/>
            <rFont val="MS P ゴシック"/>
            <family val="3"/>
            <charset val="128"/>
          </rPr>
          <t>リレー(チーム名)：
チームに名前を付けてください。団体名の場合には記号を付記してください</t>
        </r>
      </text>
    </comment>
    <comment ref="T82" authorId="0" shapeId="0" xr:uid="{82F53D61-53DD-405B-B2A5-00E981487B1E}">
      <text>
        <r>
          <rPr>
            <b/>
            <sz val="9"/>
            <color indexed="81"/>
            <rFont val="MS P ゴシック"/>
            <family val="3"/>
            <charset val="128"/>
          </rPr>
          <t>リレー(種目)：
種目を選択してください</t>
        </r>
      </text>
    </comment>
    <comment ref="U82" authorId="0" shapeId="0" xr:uid="{7724D66C-4B95-4583-9C00-AFBAB0B774C4}">
      <text>
        <r>
          <rPr>
            <b/>
            <sz val="9"/>
            <color indexed="81"/>
            <rFont val="MS P ゴシック"/>
            <family val="3"/>
            <charset val="128"/>
          </rPr>
          <t>リレー(Ｐ)：
チーム内でプログラムに掲載する順番を1～6で選択してください</t>
        </r>
      </text>
    </comment>
    <comment ref="E83" authorId="0" shapeId="0" xr:uid="{2321B6D7-3BF9-4A77-A987-325F3AA1A8F3}">
      <text>
        <r>
          <rPr>
            <b/>
            <sz val="9"/>
            <color indexed="81"/>
            <rFont val="MS P ゴシック"/>
            <family val="3"/>
            <charset val="128"/>
          </rPr>
          <t>姓ﾌﾘｶﾞﾅ：
式の答が間違えなら直接入力してください</t>
        </r>
      </text>
    </comment>
    <comment ref="F83" authorId="0" shapeId="0" xr:uid="{939C798C-3F7D-4088-805C-C183334C404C}">
      <text>
        <r>
          <rPr>
            <b/>
            <sz val="9"/>
            <color indexed="81"/>
            <rFont val="MS P ゴシック"/>
            <family val="3"/>
            <charset val="128"/>
          </rPr>
          <t>名ﾌﾘｶﾞﾅ：
式の答が間違えなら直接入力してください</t>
        </r>
      </text>
    </comment>
    <comment ref="G83" authorId="0" shapeId="0" xr:uid="{59E8A9C1-EEE8-4A53-B9BA-73AC76E2BB89}">
      <text>
        <r>
          <rPr>
            <b/>
            <sz val="9"/>
            <color indexed="81"/>
            <rFont val="MS P ゴシック"/>
            <family val="3"/>
            <charset val="128"/>
          </rPr>
          <t>学年
一般は空欄
中学生以下は選択してください</t>
        </r>
      </text>
    </comment>
    <comment ref="H83" authorId="0" shapeId="0" xr:uid="{53611C96-DFBC-4808-873F-13BF65688693}">
      <text>
        <r>
          <rPr>
            <b/>
            <sz val="9"/>
            <color indexed="81"/>
            <rFont val="MS P ゴシック"/>
            <family val="3"/>
            <charset val="128"/>
          </rPr>
          <t>生年月日(西暦年)：西暦で生まれた年(4桁)を入力してください</t>
        </r>
      </text>
    </comment>
    <comment ref="I83" authorId="0" shapeId="0" xr:uid="{0C3EA870-BAD7-4C50-971A-361FEF7267F7}">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3" authorId="0" shapeId="0" xr:uid="{48A7452E-6E15-4E2D-AC39-AFE011475192}">
      <text>
        <r>
          <rPr>
            <b/>
            <sz val="9"/>
            <color indexed="81"/>
            <rFont val="MS P ゴシック"/>
            <family val="3"/>
            <charset val="128"/>
          </rPr>
          <t>生年月日(日)：
生まれた日を入力してください</t>
        </r>
      </text>
    </comment>
    <comment ref="K83" authorId="0" shapeId="0" xr:uid="{4A05C516-7EC0-4D94-8BF9-A6140B21B2EF}">
      <text>
        <r>
          <rPr>
            <b/>
            <sz val="9"/>
            <color indexed="81"/>
            <rFont val="MS P ゴシック"/>
            <family val="3"/>
            <charset val="128"/>
          </rPr>
          <t>出場種目(個人１)：
種目を選択してください</t>
        </r>
      </text>
    </comment>
    <comment ref="L83" authorId="0" shapeId="0" xr:uid="{125D3FAF-8F39-4BEE-B4D7-A0EEEF07CDC7}">
      <text>
        <r>
          <rPr>
            <b/>
            <sz val="9"/>
            <color indexed="81"/>
            <rFont val="MS P ゴシック"/>
            <family val="3"/>
            <charset val="128"/>
          </rPr>
          <t>ベスト記録
トラック：分
の値を入力してください</t>
        </r>
      </text>
    </comment>
    <comment ref="M83" authorId="0" shapeId="0" xr:uid="{E92919F2-DB38-4DE2-B2D7-512E1D47F0C4}">
      <text>
        <r>
          <rPr>
            <b/>
            <sz val="9"/>
            <color indexed="81"/>
            <rFont val="MS P ゴシック"/>
            <family val="3"/>
            <charset val="128"/>
          </rPr>
          <t>ベスト記録
トラック：秒
フィールド：m
の値を入力してください(2桁表示)</t>
        </r>
      </text>
    </comment>
    <comment ref="N83" authorId="0" shapeId="0" xr:uid="{F6936F99-CC24-4930-AE20-0F584970DA0F}">
      <text>
        <r>
          <rPr>
            <b/>
            <sz val="9"/>
            <color indexed="81"/>
            <rFont val="MS P ゴシック"/>
            <family val="3"/>
            <charset val="128"/>
          </rPr>
          <t>ベスト記録
トラック：1/100秒
フィールド：㎝
の値を入力してください(2桁表示)</t>
        </r>
      </text>
    </comment>
    <comment ref="O83" authorId="0" shapeId="0" xr:uid="{1726C136-FF96-4C80-B843-28325C0824D6}">
      <text>
        <r>
          <rPr>
            <b/>
            <sz val="9"/>
            <color indexed="81"/>
            <rFont val="MS P ゴシック"/>
            <family val="3"/>
            <charset val="128"/>
          </rPr>
          <t>出場種目(個人２)：
種目を選択してください</t>
        </r>
      </text>
    </comment>
    <comment ref="P83" authorId="0" shapeId="0" xr:uid="{8AB1456C-F1A4-4701-A240-54F7C5F7ED45}">
      <text>
        <r>
          <rPr>
            <b/>
            <sz val="9"/>
            <color indexed="81"/>
            <rFont val="MS P ゴシック"/>
            <family val="3"/>
            <charset val="128"/>
          </rPr>
          <t>ベスト記録
トラック：分
の値を入力してください</t>
        </r>
      </text>
    </comment>
    <comment ref="Q83" authorId="0" shapeId="0" xr:uid="{68C78A6A-F080-4CEA-82B3-E53777416E94}">
      <text>
        <r>
          <rPr>
            <b/>
            <sz val="9"/>
            <color indexed="81"/>
            <rFont val="MS P ゴシック"/>
            <family val="3"/>
            <charset val="128"/>
          </rPr>
          <t>ベスト記録
トラック：秒
フィールド：m
の値を入力してください(2桁表示)</t>
        </r>
      </text>
    </comment>
    <comment ref="R83" authorId="0" shapeId="0" xr:uid="{A8BD4396-BE06-49BA-86D6-DFFB750C4A42}">
      <text>
        <r>
          <rPr>
            <b/>
            <sz val="9"/>
            <color indexed="81"/>
            <rFont val="MS P ゴシック"/>
            <family val="3"/>
            <charset val="128"/>
          </rPr>
          <t>ベスト記録
トラック：1/100秒
フィールド：㎝
の値を入力してください(2桁表示)</t>
        </r>
      </text>
    </comment>
    <comment ref="S83" authorId="0" shapeId="0" xr:uid="{D305CB5D-55C9-4B40-A483-E4591EB09A68}">
      <text>
        <r>
          <rPr>
            <b/>
            <sz val="9"/>
            <color indexed="81"/>
            <rFont val="MS P ゴシック"/>
            <family val="3"/>
            <charset val="128"/>
          </rPr>
          <t>リレー(チーム名)：
チームに名前を付けてください。団体名の場合には記号を付記してください</t>
        </r>
      </text>
    </comment>
    <comment ref="T83" authorId="0" shapeId="0" xr:uid="{D771E080-947D-4F6F-AEB9-BD092AC9B53E}">
      <text>
        <r>
          <rPr>
            <b/>
            <sz val="9"/>
            <color indexed="81"/>
            <rFont val="MS P ゴシック"/>
            <family val="3"/>
            <charset val="128"/>
          </rPr>
          <t>リレー(種目)：
種目を選択してください</t>
        </r>
      </text>
    </comment>
    <comment ref="U83" authorId="0" shapeId="0" xr:uid="{2D2B4E53-0010-431A-9774-7C01321AE451}">
      <text>
        <r>
          <rPr>
            <b/>
            <sz val="9"/>
            <color indexed="81"/>
            <rFont val="MS P ゴシック"/>
            <family val="3"/>
            <charset val="128"/>
          </rPr>
          <t>リレー(Ｐ)：
チーム内でプログラムに掲載する順番を1～6で選択してください</t>
        </r>
      </text>
    </comment>
    <comment ref="E84" authorId="0" shapeId="0" xr:uid="{2A34823B-FC03-4FBB-88FB-B8F322182474}">
      <text>
        <r>
          <rPr>
            <b/>
            <sz val="9"/>
            <color indexed="81"/>
            <rFont val="MS P ゴシック"/>
            <family val="3"/>
            <charset val="128"/>
          </rPr>
          <t>姓ﾌﾘｶﾞﾅ：
式の答が間違えなら直接入力してください</t>
        </r>
      </text>
    </comment>
    <comment ref="F84" authorId="0" shapeId="0" xr:uid="{93D42326-AEBD-4688-AB2B-996067ECF6BD}">
      <text>
        <r>
          <rPr>
            <b/>
            <sz val="9"/>
            <color indexed="81"/>
            <rFont val="MS P ゴシック"/>
            <family val="3"/>
            <charset val="128"/>
          </rPr>
          <t>名ﾌﾘｶﾞﾅ：
式の答が間違えなら直接入力してください</t>
        </r>
      </text>
    </comment>
    <comment ref="G84" authorId="0" shapeId="0" xr:uid="{E28EEF1B-B68C-42D3-BC97-7D7272B83F80}">
      <text>
        <r>
          <rPr>
            <b/>
            <sz val="9"/>
            <color indexed="81"/>
            <rFont val="MS P ゴシック"/>
            <family val="3"/>
            <charset val="128"/>
          </rPr>
          <t>学年
一般は空欄
中学生以下は選択してください</t>
        </r>
      </text>
    </comment>
    <comment ref="H84" authorId="0" shapeId="0" xr:uid="{FEC308BC-6A3D-4BB8-A54C-9F2ABE6F4D85}">
      <text>
        <r>
          <rPr>
            <b/>
            <sz val="9"/>
            <color indexed="81"/>
            <rFont val="MS P ゴシック"/>
            <family val="3"/>
            <charset val="128"/>
          </rPr>
          <t>生年月日(西暦年)：西暦で生まれた年(4桁)を入力してください</t>
        </r>
      </text>
    </comment>
    <comment ref="I84" authorId="0" shapeId="0" xr:uid="{4DDC6867-D866-4D82-9A8F-ADE10D280D83}">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4" authorId="0" shapeId="0" xr:uid="{6FD17AEA-6C93-4BD9-B8F1-4A42861607B1}">
      <text>
        <r>
          <rPr>
            <b/>
            <sz val="9"/>
            <color indexed="81"/>
            <rFont val="MS P ゴシック"/>
            <family val="3"/>
            <charset val="128"/>
          </rPr>
          <t>生年月日(日)：
生まれた日を入力してください</t>
        </r>
      </text>
    </comment>
    <comment ref="K84" authorId="0" shapeId="0" xr:uid="{D55A1389-0B71-43E9-80D2-8F0719523C1B}">
      <text>
        <r>
          <rPr>
            <b/>
            <sz val="9"/>
            <color indexed="81"/>
            <rFont val="MS P ゴシック"/>
            <family val="3"/>
            <charset val="128"/>
          </rPr>
          <t>出場種目(個人１)：
種目を選択してください</t>
        </r>
      </text>
    </comment>
    <comment ref="L84" authorId="0" shapeId="0" xr:uid="{A252F65A-6A62-4D54-B104-6475497B3DBC}">
      <text>
        <r>
          <rPr>
            <b/>
            <sz val="9"/>
            <color indexed="81"/>
            <rFont val="MS P ゴシック"/>
            <family val="3"/>
            <charset val="128"/>
          </rPr>
          <t>ベスト記録
トラック：分
の値を入力してください</t>
        </r>
      </text>
    </comment>
    <comment ref="M84" authorId="0" shapeId="0" xr:uid="{38EA0273-17CF-4AB3-AC6B-70C223D7DC0B}">
      <text>
        <r>
          <rPr>
            <b/>
            <sz val="9"/>
            <color indexed="81"/>
            <rFont val="MS P ゴシック"/>
            <family val="3"/>
            <charset val="128"/>
          </rPr>
          <t>ベスト記録
トラック：秒
フィールド：m
の値を入力してください(2桁表示)</t>
        </r>
      </text>
    </comment>
    <comment ref="N84" authorId="0" shapeId="0" xr:uid="{E778C7E5-EA46-42E8-B18B-310E58DB5F28}">
      <text>
        <r>
          <rPr>
            <b/>
            <sz val="9"/>
            <color indexed="81"/>
            <rFont val="MS P ゴシック"/>
            <family val="3"/>
            <charset val="128"/>
          </rPr>
          <t>ベスト記録
トラック：1/100秒
フィールド：㎝
の値を入力してください(2桁表示)</t>
        </r>
      </text>
    </comment>
    <comment ref="O84" authorId="0" shapeId="0" xr:uid="{60A2536F-F044-4B0B-8ABB-C4CAD3878AC1}">
      <text>
        <r>
          <rPr>
            <b/>
            <sz val="9"/>
            <color indexed="81"/>
            <rFont val="MS P ゴシック"/>
            <family val="3"/>
            <charset val="128"/>
          </rPr>
          <t>出場種目(個人２)：
種目を選択してください</t>
        </r>
      </text>
    </comment>
    <comment ref="P84" authorId="0" shapeId="0" xr:uid="{287600F8-259D-4AD5-AFAB-74A8D7316272}">
      <text>
        <r>
          <rPr>
            <b/>
            <sz val="9"/>
            <color indexed="81"/>
            <rFont val="MS P ゴシック"/>
            <family val="3"/>
            <charset val="128"/>
          </rPr>
          <t>ベスト記録
トラック：分
の値を入力してください</t>
        </r>
      </text>
    </comment>
    <comment ref="Q84" authorId="0" shapeId="0" xr:uid="{841D6484-AF16-4D32-BC06-6057BEAF4B37}">
      <text>
        <r>
          <rPr>
            <b/>
            <sz val="9"/>
            <color indexed="81"/>
            <rFont val="MS P ゴシック"/>
            <family val="3"/>
            <charset val="128"/>
          </rPr>
          <t>ベスト記録
トラック：秒
フィールド：m
の値を入力してください(2桁表示)</t>
        </r>
      </text>
    </comment>
    <comment ref="R84" authorId="0" shapeId="0" xr:uid="{1D4E3A9F-FCE0-4153-911C-8EFABA75E356}">
      <text>
        <r>
          <rPr>
            <b/>
            <sz val="9"/>
            <color indexed="81"/>
            <rFont val="MS P ゴシック"/>
            <family val="3"/>
            <charset val="128"/>
          </rPr>
          <t>ベスト記録
トラック：1/100秒
フィールド：㎝
の値を入力してください(2桁表示)</t>
        </r>
      </text>
    </comment>
    <comment ref="S84" authorId="0" shapeId="0" xr:uid="{D97A8F52-2A49-42E0-990F-0D8C6F13A594}">
      <text>
        <r>
          <rPr>
            <b/>
            <sz val="9"/>
            <color indexed="81"/>
            <rFont val="MS P ゴシック"/>
            <family val="3"/>
            <charset val="128"/>
          </rPr>
          <t>リレー(チーム名)：
チームに名前を付けてください。団体名の場合には記号を付記してください</t>
        </r>
      </text>
    </comment>
    <comment ref="T84" authorId="0" shapeId="0" xr:uid="{E7A574A8-157D-4BF1-8792-AC944CA69098}">
      <text>
        <r>
          <rPr>
            <b/>
            <sz val="9"/>
            <color indexed="81"/>
            <rFont val="MS P ゴシック"/>
            <family val="3"/>
            <charset val="128"/>
          </rPr>
          <t>リレー(種目)：
種目を選択してください</t>
        </r>
      </text>
    </comment>
    <comment ref="U84" authorId="0" shapeId="0" xr:uid="{90D6A283-20FD-4E3C-BB66-A445D642DD31}">
      <text>
        <r>
          <rPr>
            <b/>
            <sz val="9"/>
            <color indexed="81"/>
            <rFont val="MS P ゴシック"/>
            <family val="3"/>
            <charset val="128"/>
          </rPr>
          <t>リレー(Ｐ)：
チーム内でプログラムに掲載する順番を1～6で選択してください</t>
        </r>
      </text>
    </comment>
    <comment ref="E85" authorId="0" shapeId="0" xr:uid="{E6BC591A-CC7D-4E12-B24A-8A417260FD8A}">
      <text>
        <r>
          <rPr>
            <b/>
            <sz val="9"/>
            <color indexed="81"/>
            <rFont val="MS P ゴシック"/>
            <family val="3"/>
            <charset val="128"/>
          </rPr>
          <t>姓ﾌﾘｶﾞﾅ：
式の答が間違えなら直接入力してください</t>
        </r>
      </text>
    </comment>
    <comment ref="F85" authorId="0" shapeId="0" xr:uid="{7D80687A-CF2A-431B-AF39-1FA843BF713B}">
      <text>
        <r>
          <rPr>
            <b/>
            <sz val="9"/>
            <color indexed="81"/>
            <rFont val="MS P ゴシック"/>
            <family val="3"/>
            <charset val="128"/>
          </rPr>
          <t>名ﾌﾘｶﾞﾅ：
式の答が間違えなら直接入力してください</t>
        </r>
      </text>
    </comment>
    <comment ref="G85" authorId="0" shapeId="0" xr:uid="{BC3E05E9-A383-4D1B-9E04-94AD93F66A90}">
      <text>
        <r>
          <rPr>
            <b/>
            <sz val="9"/>
            <color indexed="81"/>
            <rFont val="MS P ゴシック"/>
            <family val="3"/>
            <charset val="128"/>
          </rPr>
          <t>学年
一般は空欄
中学生以下は選択してください</t>
        </r>
      </text>
    </comment>
    <comment ref="H85" authorId="0" shapeId="0" xr:uid="{A56C94ED-BCB7-4073-B17C-F9C551B0907F}">
      <text>
        <r>
          <rPr>
            <b/>
            <sz val="9"/>
            <color indexed="81"/>
            <rFont val="MS P ゴシック"/>
            <family val="3"/>
            <charset val="128"/>
          </rPr>
          <t>生年月日(西暦年)：西暦で生まれた年(4桁)を入力してください</t>
        </r>
      </text>
    </comment>
    <comment ref="I85" authorId="0" shapeId="0" xr:uid="{4E945198-12F7-4663-88C5-7F50CB0FAF09}">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5" authorId="0" shapeId="0" xr:uid="{1EADCC50-3241-4458-B9A8-F31325D204D1}">
      <text>
        <r>
          <rPr>
            <b/>
            <sz val="9"/>
            <color indexed="81"/>
            <rFont val="MS P ゴシック"/>
            <family val="3"/>
            <charset val="128"/>
          </rPr>
          <t>生年月日(日)：
生まれた日を入力してください</t>
        </r>
      </text>
    </comment>
    <comment ref="K85" authorId="0" shapeId="0" xr:uid="{1B072DDA-27D9-4751-ADC2-0A5DF05BD08C}">
      <text>
        <r>
          <rPr>
            <b/>
            <sz val="9"/>
            <color indexed="81"/>
            <rFont val="MS P ゴシック"/>
            <family val="3"/>
            <charset val="128"/>
          </rPr>
          <t>出場種目(個人１)：
種目を選択してください</t>
        </r>
      </text>
    </comment>
    <comment ref="L85" authorId="0" shapeId="0" xr:uid="{EE95E498-723A-4628-9A02-C49BF3890C25}">
      <text>
        <r>
          <rPr>
            <b/>
            <sz val="9"/>
            <color indexed="81"/>
            <rFont val="MS P ゴシック"/>
            <family val="3"/>
            <charset val="128"/>
          </rPr>
          <t>ベスト記録
トラック：分
の値を入力してください</t>
        </r>
      </text>
    </comment>
    <comment ref="M85" authorId="0" shapeId="0" xr:uid="{386ABAE1-24AE-4FA8-B369-3B98D7FC3663}">
      <text>
        <r>
          <rPr>
            <b/>
            <sz val="9"/>
            <color indexed="81"/>
            <rFont val="MS P ゴシック"/>
            <family val="3"/>
            <charset val="128"/>
          </rPr>
          <t>ベスト記録
トラック：秒
フィールド：m
の値を入力してください(2桁表示)</t>
        </r>
      </text>
    </comment>
    <comment ref="N85" authorId="0" shapeId="0" xr:uid="{6C5B0600-FB20-45BA-97A2-27501BF9D29A}">
      <text>
        <r>
          <rPr>
            <b/>
            <sz val="9"/>
            <color indexed="81"/>
            <rFont val="MS P ゴシック"/>
            <family val="3"/>
            <charset val="128"/>
          </rPr>
          <t>ベスト記録
トラック：1/100秒
フィールド：㎝
の値を入力してください(2桁表示)</t>
        </r>
      </text>
    </comment>
    <comment ref="O85" authorId="0" shapeId="0" xr:uid="{0885D814-03CB-4A67-B36A-A0239E686B2C}">
      <text>
        <r>
          <rPr>
            <b/>
            <sz val="9"/>
            <color indexed="81"/>
            <rFont val="MS P ゴシック"/>
            <family val="3"/>
            <charset val="128"/>
          </rPr>
          <t>出場種目(個人２)：
種目を選択してください</t>
        </r>
      </text>
    </comment>
    <comment ref="P85" authorId="0" shapeId="0" xr:uid="{600DB367-2A1A-45D4-AD3B-BFD8B7A7E5E0}">
      <text>
        <r>
          <rPr>
            <b/>
            <sz val="9"/>
            <color indexed="81"/>
            <rFont val="MS P ゴシック"/>
            <family val="3"/>
            <charset val="128"/>
          </rPr>
          <t>ベスト記録
トラック：分
の値を入力してください</t>
        </r>
      </text>
    </comment>
    <comment ref="Q85" authorId="0" shapeId="0" xr:uid="{DB7B126B-C9A8-4C8A-97D7-94E94E14E2EB}">
      <text>
        <r>
          <rPr>
            <b/>
            <sz val="9"/>
            <color indexed="81"/>
            <rFont val="MS P ゴシック"/>
            <family val="3"/>
            <charset val="128"/>
          </rPr>
          <t>ベスト記録
トラック：秒
フィールド：m
の値を入力してください(2桁表示)</t>
        </r>
      </text>
    </comment>
    <comment ref="R85" authorId="0" shapeId="0" xr:uid="{99AF6473-1CFB-4422-8FD2-B6E6FBB8EFDE}">
      <text>
        <r>
          <rPr>
            <b/>
            <sz val="9"/>
            <color indexed="81"/>
            <rFont val="MS P ゴシック"/>
            <family val="3"/>
            <charset val="128"/>
          </rPr>
          <t>ベスト記録
トラック：1/100秒
フィールド：㎝
の値を入力してください(2桁表示)</t>
        </r>
      </text>
    </comment>
    <comment ref="S85" authorId="0" shapeId="0" xr:uid="{1A96FD92-12CE-490A-AC5D-BD5D9D0A1E1C}">
      <text>
        <r>
          <rPr>
            <b/>
            <sz val="9"/>
            <color indexed="81"/>
            <rFont val="MS P ゴシック"/>
            <family val="3"/>
            <charset val="128"/>
          </rPr>
          <t>リレー(チーム名)：
チームに名前を付けてください。団体名の場合には記号を付記してください</t>
        </r>
      </text>
    </comment>
    <comment ref="T85" authorId="0" shapeId="0" xr:uid="{718B543C-D8D9-4141-9C46-0C60CD9CE80D}">
      <text>
        <r>
          <rPr>
            <b/>
            <sz val="9"/>
            <color indexed="81"/>
            <rFont val="MS P ゴシック"/>
            <family val="3"/>
            <charset val="128"/>
          </rPr>
          <t>リレー(種目)：
種目を選択してください</t>
        </r>
      </text>
    </comment>
    <comment ref="U85" authorId="0" shapeId="0" xr:uid="{1A7B609A-B485-426D-93BA-EB3B21994BE2}">
      <text>
        <r>
          <rPr>
            <b/>
            <sz val="9"/>
            <color indexed="81"/>
            <rFont val="MS P ゴシック"/>
            <family val="3"/>
            <charset val="128"/>
          </rPr>
          <t>リレー(Ｐ)：
チーム内でプログラムに掲載する順番を1～6で選択してください</t>
        </r>
      </text>
    </comment>
    <comment ref="E86" authorId="0" shapeId="0" xr:uid="{595BCAED-5A88-420A-9D66-A030983FB3F3}">
      <text>
        <r>
          <rPr>
            <b/>
            <sz val="9"/>
            <color indexed="81"/>
            <rFont val="MS P ゴシック"/>
            <family val="3"/>
            <charset val="128"/>
          </rPr>
          <t>姓ﾌﾘｶﾞﾅ：
式の答が間違えなら直接入力してください</t>
        </r>
      </text>
    </comment>
    <comment ref="F86" authorId="0" shapeId="0" xr:uid="{107D4046-8270-4728-9619-27F9639AAE55}">
      <text>
        <r>
          <rPr>
            <b/>
            <sz val="9"/>
            <color indexed="81"/>
            <rFont val="MS P ゴシック"/>
            <family val="3"/>
            <charset val="128"/>
          </rPr>
          <t>名ﾌﾘｶﾞﾅ：
式の答が間違えなら直接入力してください</t>
        </r>
      </text>
    </comment>
    <comment ref="G86" authorId="0" shapeId="0" xr:uid="{9E6FBA68-D5A2-40C6-A826-C6835405BCAE}">
      <text>
        <r>
          <rPr>
            <b/>
            <sz val="9"/>
            <color indexed="81"/>
            <rFont val="MS P ゴシック"/>
            <family val="3"/>
            <charset val="128"/>
          </rPr>
          <t>学年
一般は空欄
中学生以下は選択してください</t>
        </r>
      </text>
    </comment>
    <comment ref="H86" authorId="0" shapeId="0" xr:uid="{1E40E48C-F46A-47F3-A1EB-421CACE98FC5}">
      <text>
        <r>
          <rPr>
            <b/>
            <sz val="9"/>
            <color indexed="81"/>
            <rFont val="MS P ゴシック"/>
            <family val="3"/>
            <charset val="128"/>
          </rPr>
          <t>生年月日(西暦年)：西暦で生まれた年(4桁)を入力してください</t>
        </r>
      </text>
    </comment>
    <comment ref="I86" authorId="0" shapeId="0" xr:uid="{B8C67BBA-EA92-49C7-8B61-2DD4A30E6250}">
      <text>
        <r>
          <rPr>
            <b/>
            <sz val="9"/>
            <color indexed="81"/>
            <rFont val="MS P ゴシック"/>
            <family val="3"/>
            <charset val="128"/>
          </rPr>
          <t>生年月日(月)：
生まれた月を入力してください</t>
        </r>
        <r>
          <rPr>
            <sz val="9"/>
            <color indexed="81"/>
            <rFont val="MS P ゴシック"/>
            <family val="3"/>
            <charset val="128"/>
          </rPr>
          <t xml:space="preserve">
</t>
        </r>
      </text>
    </comment>
    <comment ref="J86" authorId="0" shapeId="0" xr:uid="{D04B4F15-D193-4BBA-9A96-EF14AD5AB065}">
      <text>
        <r>
          <rPr>
            <b/>
            <sz val="9"/>
            <color indexed="81"/>
            <rFont val="MS P ゴシック"/>
            <family val="3"/>
            <charset val="128"/>
          </rPr>
          <t>生年月日(日)：
生まれた日を入力してください</t>
        </r>
      </text>
    </comment>
    <comment ref="K86" authorId="0" shapeId="0" xr:uid="{F2CD9BEB-5213-465D-BA47-C339C8AC2319}">
      <text>
        <r>
          <rPr>
            <b/>
            <sz val="9"/>
            <color indexed="81"/>
            <rFont val="MS P ゴシック"/>
            <family val="3"/>
            <charset val="128"/>
          </rPr>
          <t>出場種目(個人１)：
種目を選択してください</t>
        </r>
      </text>
    </comment>
    <comment ref="L86" authorId="0" shapeId="0" xr:uid="{CC3BDC0C-376D-4A93-8A43-1F6F3448889B}">
      <text>
        <r>
          <rPr>
            <b/>
            <sz val="9"/>
            <color indexed="81"/>
            <rFont val="MS P ゴシック"/>
            <family val="3"/>
            <charset val="128"/>
          </rPr>
          <t>ベスト記録
トラック：分
の値を入力してください</t>
        </r>
      </text>
    </comment>
    <comment ref="M86" authorId="0" shapeId="0" xr:uid="{1CBE10E1-0C84-4BD1-9CF0-DB2FEC801702}">
      <text>
        <r>
          <rPr>
            <b/>
            <sz val="9"/>
            <color indexed="81"/>
            <rFont val="MS P ゴシック"/>
            <family val="3"/>
            <charset val="128"/>
          </rPr>
          <t>ベスト記録
トラック：秒
フィールド：m
の値を入力してください(2桁表示)</t>
        </r>
      </text>
    </comment>
    <comment ref="N86" authorId="0" shapeId="0" xr:uid="{76BBB433-2C19-467C-BE9D-1125C46CC374}">
      <text>
        <r>
          <rPr>
            <b/>
            <sz val="9"/>
            <color indexed="81"/>
            <rFont val="MS P ゴシック"/>
            <family val="3"/>
            <charset val="128"/>
          </rPr>
          <t>ベスト記録
トラック：1/100秒
フィールド：㎝
の値を入力してください(2桁表示)</t>
        </r>
      </text>
    </comment>
    <comment ref="O86" authorId="0" shapeId="0" xr:uid="{64151AD7-32F9-4B79-984F-06E95DA763F2}">
      <text>
        <r>
          <rPr>
            <b/>
            <sz val="9"/>
            <color indexed="81"/>
            <rFont val="MS P ゴシック"/>
            <family val="3"/>
            <charset val="128"/>
          </rPr>
          <t>出場種目(個人２)：
種目を選択してください</t>
        </r>
      </text>
    </comment>
    <comment ref="P86" authorId="0" shapeId="0" xr:uid="{0B8190F2-0018-4CF2-98BD-6263845BA553}">
      <text>
        <r>
          <rPr>
            <b/>
            <sz val="9"/>
            <color indexed="81"/>
            <rFont val="MS P ゴシック"/>
            <family val="3"/>
            <charset val="128"/>
          </rPr>
          <t>ベスト記録
トラック：分
の値を入力してください</t>
        </r>
      </text>
    </comment>
    <comment ref="Q86" authorId="0" shapeId="0" xr:uid="{3ECCBFA1-DF9C-4EAA-8750-6E24AF25F20E}">
      <text>
        <r>
          <rPr>
            <b/>
            <sz val="9"/>
            <color indexed="81"/>
            <rFont val="MS P ゴシック"/>
            <family val="3"/>
            <charset val="128"/>
          </rPr>
          <t>ベスト記録
トラック：秒
フィールド：m
の値を入力してください(2桁表示)</t>
        </r>
      </text>
    </comment>
    <comment ref="R86" authorId="0" shapeId="0" xr:uid="{F46457FA-1B21-480C-95CD-94CBB7322565}">
      <text>
        <r>
          <rPr>
            <b/>
            <sz val="9"/>
            <color indexed="81"/>
            <rFont val="MS P ゴシック"/>
            <family val="3"/>
            <charset val="128"/>
          </rPr>
          <t>ベスト記録
トラック：1/100秒
フィールド：㎝
の値を入力してください(2桁表示)</t>
        </r>
      </text>
    </comment>
    <comment ref="S86" authorId="0" shapeId="0" xr:uid="{7740C8BA-B606-468B-8A10-D67A1189F6EA}">
      <text>
        <r>
          <rPr>
            <b/>
            <sz val="9"/>
            <color indexed="81"/>
            <rFont val="MS P ゴシック"/>
            <family val="3"/>
            <charset val="128"/>
          </rPr>
          <t>リレー(チーム名)：
チームに名前を付けてください。団体名の場合には記号を付記してください</t>
        </r>
      </text>
    </comment>
    <comment ref="T86" authorId="0" shapeId="0" xr:uid="{398B1C8E-F203-4418-AD6F-4F9BD4FBB35E}">
      <text>
        <r>
          <rPr>
            <b/>
            <sz val="9"/>
            <color indexed="81"/>
            <rFont val="MS P ゴシック"/>
            <family val="3"/>
            <charset val="128"/>
          </rPr>
          <t>リレー(種目)：
種目を選択してください</t>
        </r>
      </text>
    </comment>
    <comment ref="U86" authorId="0" shapeId="0" xr:uid="{5E02AB89-85CF-46EE-959B-1D2BAF1968DC}">
      <text>
        <r>
          <rPr>
            <b/>
            <sz val="9"/>
            <color indexed="81"/>
            <rFont val="MS P ゴシック"/>
            <family val="3"/>
            <charset val="128"/>
          </rPr>
          <t>リレー(Ｐ)：
チーム内でプログラムに掲載する順番を1～6で選択してください</t>
        </r>
      </text>
    </comment>
  </commentList>
</comments>
</file>

<file path=xl/sharedStrings.xml><?xml version="1.0" encoding="utf-8"?>
<sst xmlns="http://schemas.openxmlformats.org/spreadsheetml/2006/main" count="230" uniqueCount="138">
  <si>
    <t>（</t>
    <phoneticPr fontId="3"/>
  </si>
  <si>
    <t>)</t>
    <phoneticPr fontId="3"/>
  </si>
  <si>
    <t>番号</t>
    <rPh sb="0" eb="2">
      <t>バンゴウ</t>
    </rPh>
    <phoneticPr fontId="3"/>
  </si>
  <si>
    <t>姓</t>
    <rPh sb="0" eb="1">
      <t>セイ</t>
    </rPh>
    <phoneticPr fontId="3"/>
  </si>
  <si>
    <t>名</t>
    <rPh sb="0" eb="1">
      <t>メイ</t>
    </rPh>
    <phoneticPr fontId="3"/>
  </si>
  <si>
    <t>姓ﾌﾘｶﾞﾅ</t>
    <rPh sb="0" eb="1">
      <t>セイ</t>
    </rPh>
    <phoneticPr fontId="3"/>
  </si>
  <si>
    <t>名ﾌﾘｶﾞﾅ</t>
    <rPh sb="0" eb="1">
      <t>ナ</t>
    </rPh>
    <phoneticPr fontId="3"/>
  </si>
  <si>
    <t>出場種目</t>
    <rPh sb="0" eb="2">
      <t>シュツジョウ</t>
    </rPh>
    <rPh sb="2" eb="4">
      <t>シュモク</t>
    </rPh>
    <phoneticPr fontId="3"/>
  </si>
  <si>
    <t>個人１</t>
    <rPh sb="0" eb="2">
      <t>コジン</t>
    </rPh>
    <phoneticPr fontId="3"/>
  </si>
  <si>
    <t>個人２</t>
    <rPh sb="0" eb="2">
      <t>コジン</t>
    </rPh>
    <phoneticPr fontId="3"/>
  </si>
  <si>
    <t>申込責任者名</t>
    <rPh sb="0" eb="2">
      <t>モウシコミ</t>
    </rPh>
    <rPh sb="2" eb="5">
      <t>セキニンシャ</t>
    </rPh>
    <rPh sb="5" eb="6">
      <t>メイ</t>
    </rPh>
    <phoneticPr fontId="3"/>
  </si>
  <si>
    <t>連絡先住所</t>
    <rPh sb="0" eb="3">
      <t>レンラクサキ</t>
    </rPh>
    <rPh sb="3" eb="5">
      <t>ジュウショ</t>
    </rPh>
    <phoneticPr fontId="3"/>
  </si>
  <si>
    <t>連絡先電話番号</t>
    <rPh sb="0" eb="3">
      <t>レンラクサキ</t>
    </rPh>
    <rPh sb="3" eb="5">
      <t>デンワ</t>
    </rPh>
    <rPh sb="5" eb="7">
      <t>バンゴウ</t>
    </rPh>
    <phoneticPr fontId="3"/>
  </si>
  <si>
    <t>メールアドレス</t>
    <phoneticPr fontId="3"/>
  </si>
  <si>
    <t>分</t>
    <rPh sb="0" eb="1">
      <t>フン</t>
    </rPh>
    <phoneticPr fontId="3"/>
  </si>
  <si>
    <t>秒
ｍ</t>
    <rPh sb="0" eb="1">
      <t>ビョウ</t>
    </rPh>
    <phoneticPr fontId="3"/>
  </si>
  <si>
    <t>ベスト記録</t>
    <rPh sb="3" eb="5">
      <t>キロク</t>
    </rPh>
    <phoneticPr fontId="3"/>
  </si>
  <si>
    <t>単価</t>
    <rPh sb="0" eb="2">
      <t>タンカ</t>
    </rPh>
    <phoneticPr fontId="3"/>
  </si>
  <si>
    <t>計</t>
    <rPh sb="0" eb="1">
      <t>ケイ</t>
    </rPh>
    <phoneticPr fontId="3"/>
  </si>
  <si>
    <t>リレーチーム数</t>
    <rPh sb="6" eb="7">
      <t>スウ</t>
    </rPh>
    <phoneticPr fontId="3"/>
  </si>
  <si>
    <t>参加費計</t>
    <rPh sb="0" eb="3">
      <t>サンカヒ</t>
    </rPh>
    <rPh sb="3" eb="4">
      <t>ケイ</t>
    </rPh>
    <phoneticPr fontId="3"/>
  </si>
  <si>
    <r>
      <rPr>
        <sz val="14"/>
        <rFont val="ＭＳ ゴシック"/>
        <family val="3"/>
        <charset val="128"/>
      </rPr>
      <t>団体名</t>
    </r>
    <r>
      <rPr>
        <sz val="10"/>
        <rFont val="ＭＳ ゴシック"/>
        <family val="3"/>
        <charset val="128"/>
      </rPr>
      <t xml:space="preserve">
</t>
    </r>
    <r>
      <rPr>
        <sz val="9"/>
        <rFont val="ＭＳ ゴシック"/>
        <family val="3"/>
        <charset val="128"/>
      </rPr>
      <t>(下段に略称６文字以内)</t>
    </r>
    <rPh sb="0" eb="2">
      <t>ダンタイ</t>
    </rPh>
    <rPh sb="2" eb="3">
      <t>メイ</t>
    </rPh>
    <rPh sb="5" eb="7">
      <t>ゲダン</t>
    </rPh>
    <rPh sb="8" eb="10">
      <t>リャクショウ</t>
    </rPh>
    <rPh sb="11" eb="13">
      <t>モジ</t>
    </rPh>
    <rPh sb="13" eb="15">
      <t>イナイ</t>
    </rPh>
    <phoneticPr fontId="3"/>
  </si>
  <si>
    <t>女子</t>
    <rPh sb="0" eb="2">
      <t>ジョシ</t>
    </rPh>
    <phoneticPr fontId="3"/>
  </si>
  <si>
    <t>男子</t>
    <rPh sb="0" eb="2">
      <t>ダンシ</t>
    </rPh>
    <phoneticPr fontId="3"/>
  </si>
  <si>
    <t>中1_100</t>
    <rPh sb="0" eb="1">
      <t>チュウ</t>
    </rPh>
    <phoneticPr fontId="3"/>
  </si>
  <si>
    <t>中1_1500</t>
    <rPh sb="0" eb="1">
      <t>チュウ</t>
    </rPh>
    <phoneticPr fontId="3"/>
  </si>
  <si>
    <t>一_100</t>
    <rPh sb="0" eb="1">
      <t>イチ</t>
    </rPh>
    <phoneticPr fontId="3"/>
  </si>
  <si>
    <t>一_1500</t>
    <rPh sb="0" eb="1">
      <t>イチ</t>
    </rPh>
    <phoneticPr fontId="3"/>
  </si>
  <si>
    <t>一_幅</t>
    <rPh sb="0" eb="1">
      <t>イチ</t>
    </rPh>
    <rPh sb="2" eb="3">
      <t>ハバ</t>
    </rPh>
    <phoneticPr fontId="3"/>
  </si>
  <si>
    <t>中学1年100m</t>
    <rPh sb="0" eb="2">
      <t>チュウガク</t>
    </rPh>
    <rPh sb="3" eb="4">
      <t>ネン</t>
    </rPh>
    <phoneticPr fontId="3"/>
  </si>
  <si>
    <t>中学1年1500m</t>
    <rPh sb="0" eb="2">
      <t>チュウガク</t>
    </rPh>
    <rPh sb="3" eb="4">
      <t>ネン</t>
    </rPh>
    <phoneticPr fontId="3"/>
  </si>
  <si>
    <t>中学幅跳</t>
    <rPh sb="0" eb="1">
      <t>チュウ</t>
    </rPh>
    <rPh sb="1" eb="2">
      <t>ガク</t>
    </rPh>
    <rPh sb="2" eb="4">
      <t>ハバトビ</t>
    </rPh>
    <phoneticPr fontId="3"/>
  </si>
  <si>
    <t>中学高跳</t>
    <rPh sb="0" eb="1">
      <t>チュウ</t>
    </rPh>
    <rPh sb="1" eb="2">
      <t>ガク</t>
    </rPh>
    <rPh sb="2" eb="4">
      <t>タカトビ</t>
    </rPh>
    <phoneticPr fontId="3"/>
  </si>
  <si>
    <t>一般100m</t>
    <rPh sb="0" eb="2">
      <t>イッパン</t>
    </rPh>
    <phoneticPr fontId="3"/>
  </si>
  <si>
    <t>一般1500m</t>
    <rPh sb="0" eb="2">
      <t>イッパン</t>
    </rPh>
    <phoneticPr fontId="3"/>
  </si>
  <si>
    <t>学年</t>
    <rPh sb="0" eb="2">
      <t>ガクネン</t>
    </rPh>
    <phoneticPr fontId="3"/>
  </si>
  <si>
    <t>中1</t>
    <rPh sb="0" eb="1">
      <t>チュウ</t>
    </rPh>
    <phoneticPr fontId="3"/>
  </si>
  <si>
    <t>中2</t>
    <rPh sb="0" eb="1">
      <t>チュウ</t>
    </rPh>
    <phoneticPr fontId="3"/>
  </si>
  <si>
    <t>中3</t>
    <rPh sb="0" eb="1">
      <t>チュウ</t>
    </rPh>
    <phoneticPr fontId="3"/>
  </si>
  <si>
    <t>団体名</t>
    <rPh sb="0" eb="2">
      <t>ダンタイ</t>
    </rPh>
    <rPh sb="2" eb="3">
      <t>メイ</t>
    </rPh>
    <phoneticPr fontId="3"/>
  </si>
  <si>
    <t>一_400</t>
    <rPh sb="0" eb="1">
      <t>イチ</t>
    </rPh>
    <phoneticPr fontId="3"/>
  </si>
  <si>
    <t>一般400m</t>
    <rPh sb="0" eb="2">
      <t>イッパン</t>
    </rPh>
    <phoneticPr fontId="3"/>
  </si>
  <si>
    <t>一_高</t>
    <rPh sb="0" eb="1">
      <t>イチ</t>
    </rPh>
    <rPh sb="2" eb="3">
      <t>タカ</t>
    </rPh>
    <phoneticPr fontId="3"/>
  </si>
  <si>
    <t>一般幅跳</t>
    <rPh sb="0" eb="2">
      <t>イッパン</t>
    </rPh>
    <rPh sb="2" eb="4">
      <t>ハバトビ</t>
    </rPh>
    <phoneticPr fontId="3"/>
  </si>
  <si>
    <t>一般高跳</t>
    <rPh sb="2" eb="4">
      <t>タカトビ</t>
    </rPh>
    <phoneticPr fontId="3"/>
  </si>
  <si>
    <t>一般砲丸</t>
    <rPh sb="2" eb="4">
      <t>ホウガン</t>
    </rPh>
    <phoneticPr fontId="3"/>
  </si>
  <si>
    <t>中学生</t>
    <rPh sb="0" eb="3">
      <t>チュウガクセイ</t>
    </rPh>
    <phoneticPr fontId="3"/>
  </si>
  <si>
    <t>一般</t>
    <rPh sb="0" eb="2">
      <t>イッパン</t>
    </rPh>
    <phoneticPr fontId="3"/>
  </si>
  <si>
    <t>中1_800</t>
    <rPh sb="0" eb="1">
      <t>チュウ</t>
    </rPh>
    <phoneticPr fontId="3"/>
  </si>
  <si>
    <t>中学1年800m</t>
    <rPh sb="0" eb="2">
      <t>チュウガク</t>
    </rPh>
    <rPh sb="3" eb="4">
      <t>ネン</t>
    </rPh>
    <phoneticPr fontId="3"/>
  </si>
  <si>
    <t>種目</t>
    <rPh sb="0" eb="2">
      <t>シュモク</t>
    </rPh>
    <phoneticPr fontId="3"/>
  </si>
  <si>
    <t>中_400R</t>
    <rPh sb="0" eb="1">
      <t>チュウ</t>
    </rPh>
    <phoneticPr fontId="3"/>
  </si>
  <si>
    <t>リレー</t>
    <phoneticPr fontId="3"/>
  </si>
  <si>
    <t>チーム名</t>
    <rPh sb="3" eb="4">
      <t>メイ</t>
    </rPh>
    <phoneticPr fontId="3"/>
  </si>
  <si>
    <t>中学女子砲丸</t>
    <rPh sb="0" eb="1">
      <t>チュウ</t>
    </rPh>
    <rPh sb="1" eb="2">
      <t>ガク</t>
    </rPh>
    <rPh sb="2" eb="4">
      <t>ジョシ</t>
    </rPh>
    <rPh sb="4" eb="6">
      <t>ホウガン</t>
    </rPh>
    <phoneticPr fontId="3"/>
  </si>
  <si>
    <t>中学男子砲丸</t>
    <rPh sb="0" eb="1">
      <t>チュウ</t>
    </rPh>
    <rPh sb="1" eb="2">
      <t>ガク</t>
    </rPh>
    <rPh sb="2" eb="4">
      <t>ダンシ</t>
    </rPh>
    <rPh sb="4" eb="6">
      <t>ホウガン</t>
    </rPh>
    <phoneticPr fontId="3"/>
  </si>
  <si>
    <t>中_幅</t>
    <rPh sb="0" eb="1">
      <t>チュウ</t>
    </rPh>
    <rPh sb="2" eb="3">
      <t>ハバ</t>
    </rPh>
    <phoneticPr fontId="3"/>
  </si>
  <si>
    <t>中_高</t>
    <rPh sb="0" eb="1">
      <t>チュウ</t>
    </rPh>
    <rPh sb="2" eb="3">
      <t>タカ</t>
    </rPh>
    <phoneticPr fontId="3"/>
  </si>
  <si>
    <t>中男_砲</t>
    <rPh sb="0" eb="1">
      <t>チュウ</t>
    </rPh>
    <rPh sb="1" eb="2">
      <t>オトコ</t>
    </rPh>
    <rPh sb="3" eb="4">
      <t>ホウ</t>
    </rPh>
    <phoneticPr fontId="3"/>
  </si>
  <si>
    <t>中女_砲</t>
    <rPh sb="0" eb="1">
      <t>チュウ</t>
    </rPh>
    <rPh sb="1" eb="2">
      <t>ジョ</t>
    </rPh>
    <rPh sb="3" eb="4">
      <t>ホウ</t>
    </rPh>
    <phoneticPr fontId="3"/>
  </si>
  <si>
    <t>Ｐ</t>
    <phoneticPr fontId="3"/>
  </si>
  <si>
    <t>男女計</t>
    <rPh sb="0" eb="3">
      <t>ダンジョケイ</t>
    </rPh>
    <phoneticPr fontId="3"/>
  </si>
  <si>
    <t>-</t>
    <phoneticPr fontId="3"/>
  </si>
  <si>
    <t>ビブス</t>
    <phoneticPr fontId="3"/>
  </si>
  <si>
    <t>生年月日</t>
    <rPh sb="0" eb="4">
      <t>セイネンガッピ</t>
    </rPh>
    <phoneticPr fontId="3"/>
  </si>
  <si>
    <t>西暦年</t>
    <rPh sb="0" eb="3">
      <t>セイレキネン</t>
    </rPh>
    <phoneticPr fontId="3"/>
  </si>
  <si>
    <t>月</t>
    <rPh sb="0" eb="1">
      <t>ツキ</t>
    </rPh>
    <phoneticPr fontId="3"/>
  </si>
  <si>
    <t>日</t>
    <rPh sb="0" eb="1">
      <t>ヒ</t>
    </rPh>
    <phoneticPr fontId="3"/>
  </si>
  <si>
    <t>開催日</t>
    <rPh sb="0" eb="3">
      <t>カイサイビ</t>
    </rPh>
    <phoneticPr fontId="3"/>
  </si>
  <si>
    <t>P</t>
    <phoneticPr fontId="3"/>
  </si>
  <si>
    <t>連絡先住所</t>
    <phoneticPr fontId="3"/>
  </si>
  <si>
    <t>【大会前／提出用】新型コロナウイルス感染症についての体調管理チェックシート（第2版／2020年8月11日改訂）</t>
    <rPh sb="1" eb="3">
      <t>タイカイ</t>
    </rPh>
    <rPh sb="3" eb="4">
      <t>マエ</t>
    </rPh>
    <rPh sb="5" eb="8">
      <t>テイシュツヨウ</t>
    </rPh>
    <rPh sb="26" eb="28">
      <t>タイチョウ</t>
    </rPh>
    <rPh sb="28" eb="30">
      <t>カンリ</t>
    </rPh>
    <rPh sb="38" eb="39">
      <t>ダイ</t>
    </rPh>
    <rPh sb="40" eb="41">
      <t>ハン</t>
    </rPh>
    <rPh sb="46" eb="47">
      <t>ネン</t>
    </rPh>
    <rPh sb="48" eb="49">
      <t>ガツ</t>
    </rPh>
    <rPh sb="51" eb="52">
      <t>ニチ</t>
    </rPh>
    <rPh sb="52" eb="54">
      <t>カイテイ</t>
    </rPh>
    <phoneticPr fontId="14"/>
  </si>
  <si>
    <r>
      <t>本チェックシートは新型コロナウイルス感染症の拡⼤を防⽌するため、ご来場の皆様の健康状態を確認することを⽬的としています。
本チェックシートにご記⼊の個⼈情報につきましては、厳正なる管理のもとに保管し、健康状態の把握、来場可否の判断及び必要なご連絡のためにのみ利⽤します。
また、個⼈情報保護法等の法令において認められる場合を除きご本⼈の同意を得ずに第三者に提供致しません。
但し、会場にて感染症患者またはその疑いのある⽅が発⾒された場合に必要な範囲で保健所等に提供することがあります。
    　</t>
    </r>
    <r>
      <rPr>
        <b/>
        <u/>
        <sz val="10"/>
        <color theme="1"/>
        <rFont val="游ゴシック"/>
        <family val="3"/>
        <charset val="128"/>
      </rPr>
      <t>個人情報の取得・利用・提供に同意する。（□にチェックを入れて下さい。）</t>
    </r>
    <rPh sb="33" eb="35">
      <t>ライジョウ</t>
    </rPh>
    <rPh sb="36" eb="38">
      <t>ミナサマ</t>
    </rPh>
    <rPh sb="115" eb="116">
      <t>オヨ</t>
    </rPh>
    <rPh sb="180" eb="181">
      <t>イタ</t>
    </rPh>
    <rPh sb="275" eb="276">
      <t>イ</t>
    </rPh>
    <rPh sb="278" eb="279">
      <t>クダ</t>
    </rPh>
    <phoneticPr fontId="14"/>
  </si>
  <si>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14"/>
  </si>
  <si>
    <t>※該当しない場合は✔を入れ、該当する場合は〇を記入すること（体温0.1℃単位の数字を記入）</t>
  </si>
  <si>
    <t>No.</t>
    <phoneticPr fontId="14"/>
  </si>
  <si>
    <t>チェックリスト</t>
    <phoneticPr fontId="14"/>
  </si>
  <si>
    <t>のどの痛みがある</t>
    <rPh sb="3" eb="4">
      <t>イタ</t>
    </rPh>
    <phoneticPr fontId="14"/>
  </si>
  <si>
    <t>咳（せき）が出る</t>
    <rPh sb="6" eb="7">
      <t>デ</t>
    </rPh>
    <phoneticPr fontId="14"/>
  </si>
  <si>
    <t>痰（たん）がでたり、からんだりする</t>
    <phoneticPr fontId="14"/>
  </si>
  <si>
    <t>鼻水（はなみず）、鼻づまりがある　※アレルギーを除く</t>
    <phoneticPr fontId="14"/>
  </si>
  <si>
    <t>頭が痛い</t>
    <rPh sb="0" eb="1">
      <t>アタマ</t>
    </rPh>
    <rPh sb="2" eb="3">
      <t>イタ</t>
    </rPh>
    <phoneticPr fontId="14"/>
  </si>
  <si>
    <t>体のだるさなどがある</t>
    <rPh sb="0" eb="1">
      <t>カラダ</t>
    </rPh>
    <phoneticPr fontId="14"/>
  </si>
  <si>
    <t>発熱の症状がある</t>
    <rPh sb="0" eb="2">
      <t>ハツネツ</t>
    </rPh>
    <rPh sb="3" eb="5">
      <t>ショウジョウ</t>
    </rPh>
    <phoneticPr fontId="14"/>
  </si>
  <si>
    <t>息苦しさがある</t>
    <phoneticPr fontId="14"/>
  </si>
  <si>
    <t>味覚異常(味がしない)</t>
    <rPh sb="0" eb="2">
      <t>ミカク</t>
    </rPh>
    <rPh sb="2" eb="4">
      <t>イジョウ</t>
    </rPh>
    <rPh sb="5" eb="6">
      <t>アジ</t>
    </rPh>
    <phoneticPr fontId="14"/>
  </si>
  <si>
    <t>嗅覚異常(匂いがしない)</t>
    <phoneticPr fontId="14"/>
  </si>
  <si>
    <t>体温</t>
    <rPh sb="0" eb="2">
      <t>タイオン</t>
    </rPh>
    <phoneticPr fontId="14"/>
  </si>
  <si>
    <t>℃</t>
    <phoneticPr fontId="14"/>
  </si>
  <si>
    <t>薬剤の服用</t>
    <phoneticPr fontId="14"/>
  </si>
  <si>
    <t>氏名　　　　　　　　　　　　　　　　　　　　　</t>
    <rPh sb="0" eb="2">
      <t>シメイ</t>
    </rPh>
    <phoneticPr fontId="14"/>
  </si>
  <si>
    <t>所属（学校名など）　　　　　　　　　　　　　　　　　　　　　</t>
    <rPh sb="0" eb="2">
      <t>ショゾク</t>
    </rPh>
    <rPh sb="3" eb="6">
      <t>ガッコウメイ</t>
    </rPh>
    <phoneticPr fontId="14"/>
  </si>
  <si>
    <t>※参加者が未成年の場合</t>
    <phoneticPr fontId="14"/>
  </si>
  <si>
    <t>連絡先（電話番号）　　　　　　　　　　　   　　</t>
    <rPh sb="0" eb="3">
      <t>レンラクサキ</t>
    </rPh>
    <rPh sb="4" eb="6">
      <t>デンワ</t>
    </rPh>
    <rPh sb="6" eb="8">
      <t>バンゴウ</t>
    </rPh>
    <phoneticPr fontId="14"/>
  </si>
  <si>
    <t>保護者氏名　　　　　　　　　　　　　　　　　　　　　　　　　</t>
    <phoneticPr fontId="14"/>
  </si>
  <si>
    <t>一女_砲</t>
    <rPh sb="0" eb="1">
      <t>イチ</t>
    </rPh>
    <rPh sb="1" eb="2">
      <t>ジョ</t>
    </rPh>
    <rPh sb="3" eb="4">
      <t>ホウ</t>
    </rPh>
    <phoneticPr fontId="3"/>
  </si>
  <si>
    <t>小学生</t>
    <rPh sb="0" eb="3">
      <t>ショウガクセイ</t>
    </rPh>
    <phoneticPr fontId="3"/>
  </si>
  <si>
    <t>人数</t>
    <rPh sb="0" eb="2">
      <t>ニンズウ</t>
    </rPh>
    <phoneticPr fontId="3"/>
  </si>
  <si>
    <t>小4</t>
    <rPh sb="0" eb="1">
      <t>ショウ</t>
    </rPh>
    <phoneticPr fontId="3"/>
  </si>
  <si>
    <t>小5</t>
    <rPh sb="0" eb="1">
      <t>ショウ</t>
    </rPh>
    <phoneticPr fontId="3"/>
  </si>
  <si>
    <t>小6</t>
    <rPh sb="0" eb="1">
      <t>ショウ</t>
    </rPh>
    <phoneticPr fontId="3"/>
  </si>
  <si>
    <t>あきる野市総合スポーツ祭陸上競技大会　申込一覧表</t>
    <rPh sb="3" eb="4">
      <t>ノ</t>
    </rPh>
    <rPh sb="4" eb="5">
      <t>シ</t>
    </rPh>
    <rPh sb="5" eb="7">
      <t>ソウゴウ</t>
    </rPh>
    <rPh sb="11" eb="12">
      <t>サイ</t>
    </rPh>
    <rPh sb="12" eb="14">
      <t>リクジョウ</t>
    </rPh>
    <rPh sb="14" eb="16">
      <t>キョウギ</t>
    </rPh>
    <rPh sb="16" eb="18">
      <t>タイカイ</t>
    </rPh>
    <rPh sb="19" eb="21">
      <t>モウシコミ</t>
    </rPh>
    <rPh sb="21" eb="23">
      <t>イチラン</t>
    </rPh>
    <rPh sb="23" eb="24">
      <t>ヒョウ</t>
    </rPh>
    <phoneticPr fontId="3"/>
  </si>
  <si>
    <t>中23_100</t>
    <rPh sb="0" eb="1">
      <t>チュウ</t>
    </rPh>
    <phoneticPr fontId="3"/>
  </si>
  <si>
    <t>中学2.3年100m</t>
    <rPh sb="0" eb="2">
      <t>チュウガク</t>
    </rPh>
    <rPh sb="5" eb="6">
      <t>ネン</t>
    </rPh>
    <phoneticPr fontId="3"/>
  </si>
  <si>
    <t>中23_1500</t>
    <rPh sb="0" eb="1">
      <t>チュウ</t>
    </rPh>
    <phoneticPr fontId="3"/>
  </si>
  <si>
    <t>中学2.3年1500m</t>
    <rPh sb="0" eb="2">
      <t>チュウガク</t>
    </rPh>
    <rPh sb="5" eb="6">
      <t>ネン</t>
    </rPh>
    <phoneticPr fontId="3"/>
  </si>
  <si>
    <t>中23_3000</t>
    <rPh sb="0" eb="1">
      <t>チュウ</t>
    </rPh>
    <phoneticPr fontId="3"/>
  </si>
  <si>
    <t>中学2.3年3000m</t>
    <rPh sb="0" eb="2">
      <t>チュウガク</t>
    </rPh>
    <rPh sb="5" eb="6">
      <t>ネン</t>
    </rPh>
    <phoneticPr fontId="3"/>
  </si>
  <si>
    <t>一39_100</t>
    <rPh sb="0" eb="1">
      <t>イチ</t>
    </rPh>
    <phoneticPr fontId="3"/>
  </si>
  <si>
    <t>一般39歳以下100m</t>
    <rPh sb="0" eb="2">
      <t>イッパン</t>
    </rPh>
    <rPh sb="4" eb="7">
      <t>サイイカ</t>
    </rPh>
    <phoneticPr fontId="3"/>
  </si>
  <si>
    <t>一40_100</t>
    <rPh sb="0" eb="1">
      <t>イチ</t>
    </rPh>
    <phoneticPr fontId="3"/>
  </si>
  <si>
    <t>一般40歳以上100m</t>
    <rPh sb="0" eb="2">
      <t>イッパン</t>
    </rPh>
    <rPh sb="4" eb="7">
      <t>サイイジョウ</t>
    </rPh>
    <phoneticPr fontId="3"/>
  </si>
  <si>
    <t>一39_1500</t>
    <rPh sb="0" eb="1">
      <t>イチ</t>
    </rPh>
    <phoneticPr fontId="3"/>
  </si>
  <si>
    <t>一般39歳以下1500m</t>
    <rPh sb="0" eb="2">
      <t>イッパン</t>
    </rPh>
    <rPh sb="4" eb="7">
      <t>サイイカ</t>
    </rPh>
    <phoneticPr fontId="3"/>
  </si>
  <si>
    <t>一40_1500</t>
    <rPh sb="0" eb="1">
      <t>イチ</t>
    </rPh>
    <phoneticPr fontId="3"/>
  </si>
  <si>
    <t>一般40歳以上1500m</t>
    <rPh sb="0" eb="2">
      <t>イッパン</t>
    </rPh>
    <rPh sb="4" eb="7">
      <t>サイイジョウ</t>
    </rPh>
    <phoneticPr fontId="3"/>
  </si>
  <si>
    <t>小4_100</t>
    <rPh sb="0" eb="1">
      <t>ショウ</t>
    </rPh>
    <phoneticPr fontId="3"/>
  </si>
  <si>
    <t>小学4年100m</t>
    <rPh sb="0" eb="2">
      <t>ショウガク</t>
    </rPh>
    <rPh sb="3" eb="4">
      <t>ネン</t>
    </rPh>
    <phoneticPr fontId="3"/>
  </si>
  <si>
    <t>小5_100</t>
    <rPh sb="0" eb="1">
      <t>ショウ</t>
    </rPh>
    <phoneticPr fontId="3"/>
  </si>
  <si>
    <t>小学5年100m</t>
    <rPh sb="0" eb="2">
      <t>ショウガク</t>
    </rPh>
    <rPh sb="3" eb="4">
      <t>ネン</t>
    </rPh>
    <phoneticPr fontId="3"/>
  </si>
  <si>
    <t>小6_100</t>
    <rPh sb="0" eb="1">
      <t>ショウ</t>
    </rPh>
    <phoneticPr fontId="3"/>
  </si>
  <si>
    <t>小学6年100m</t>
    <rPh sb="0" eb="2">
      <t>ショウガク</t>
    </rPh>
    <rPh sb="3" eb="4">
      <t>ネン</t>
    </rPh>
    <phoneticPr fontId="3"/>
  </si>
  <si>
    <t>小4_800</t>
    <rPh sb="0" eb="1">
      <t>ショウ</t>
    </rPh>
    <phoneticPr fontId="3"/>
  </si>
  <si>
    <t>小学4年800m</t>
    <rPh sb="0" eb="2">
      <t>ショウガク</t>
    </rPh>
    <rPh sb="3" eb="4">
      <t>ネン</t>
    </rPh>
    <phoneticPr fontId="3"/>
  </si>
  <si>
    <t>小5_800</t>
    <rPh sb="0" eb="1">
      <t>ショウ</t>
    </rPh>
    <phoneticPr fontId="3"/>
  </si>
  <si>
    <t>小学5年800m</t>
    <rPh sb="0" eb="2">
      <t>ショウガク</t>
    </rPh>
    <rPh sb="3" eb="4">
      <t>ネン</t>
    </rPh>
    <phoneticPr fontId="3"/>
  </si>
  <si>
    <t>小6_800</t>
    <rPh sb="0" eb="1">
      <t>ショウ</t>
    </rPh>
    <phoneticPr fontId="3"/>
  </si>
  <si>
    <t>小学6年800m</t>
    <rPh sb="0" eb="2">
      <t>ショウガク</t>
    </rPh>
    <rPh sb="3" eb="4">
      <t>ネン</t>
    </rPh>
    <phoneticPr fontId="3"/>
  </si>
  <si>
    <t>小_400R</t>
    <rPh sb="0" eb="1">
      <t>ショウ</t>
    </rPh>
    <phoneticPr fontId="3"/>
  </si>
  <si>
    <t>小学4X100mR</t>
    <rPh sb="0" eb="2">
      <t>ショウガク</t>
    </rPh>
    <phoneticPr fontId="3"/>
  </si>
  <si>
    <t>中学4X100mR</t>
    <rPh sb="0" eb="2">
      <t>チュウガク</t>
    </rPh>
    <phoneticPr fontId="3"/>
  </si>
  <si>
    <t>中23_800</t>
    <rPh sb="0" eb="1">
      <t>チュウ</t>
    </rPh>
    <phoneticPr fontId="3"/>
  </si>
  <si>
    <t>中学2.3年800m</t>
    <rPh sb="0" eb="2">
      <t>チュウガク</t>
    </rPh>
    <rPh sb="5" eb="6">
      <t>ネン</t>
    </rPh>
    <phoneticPr fontId="3"/>
  </si>
  <si>
    <t>※　入力すると黄色欄は自動計算します。
※　行数が足りない場合には、別のファイルとしてください。
※　リレーは、種目欄の種目を選択し、Ｐ欄には、プロ掲載順としてチーム内で1から6までの順番を選択してください。
　また、複数チーム参加する団体は、チーム名に、Ａ、Ｂ、Ｃなどの記号を付けてください。
※　入力したシートにファイル名「あきる野_＊＊＊＊.xlsx」（＊＊＊＊は団体名頭４文字）で保存し、E-mail:info@akiruno-aa.tokyo　へ添付ファイルで送信してください。
　参加費は、大会要項指定の方法で払込みください。なお、小学生は、小学生用申込用紙でスポーツ協会へ直接申込み（参加費は当日支払い）ください。
※　シートは男女別に作成してください。</t>
    <rPh sb="2" eb="4">
      <t>ニュウリョク</t>
    </rPh>
    <rPh sb="34" eb="35">
      <t>ベツ</t>
    </rPh>
    <rPh sb="167" eb="168">
      <t>ノ</t>
    </rPh>
    <rPh sb="253" eb="255">
      <t>ヨウコウ</t>
    </rPh>
    <rPh sb="255" eb="257">
      <t>シテイ</t>
    </rPh>
    <rPh sb="258" eb="260">
      <t>ホウホウ</t>
    </rPh>
    <rPh sb="261" eb="263">
      <t>ハライコミ</t>
    </rPh>
    <rPh sb="272" eb="275">
      <t>ショウガクセイ</t>
    </rPh>
    <rPh sb="277" eb="285">
      <t>ショウガクセイヨウモウシコミヨウシ</t>
    </rPh>
    <rPh sb="290" eb="292">
      <t>キョウカイ</t>
    </rPh>
    <rPh sb="293" eb="297">
      <t>チョクセツモウシコミ</t>
    </rPh>
    <rPh sb="299" eb="302">
      <t>サンカヒ</t>
    </rPh>
    <rPh sb="303" eb="307">
      <t>トウジツシハラ</t>
    </rPh>
    <phoneticPr fontId="3"/>
  </si>
  <si>
    <r>
      <rPr>
        <sz val="5"/>
        <rFont val="ＭＳ ゴシック"/>
        <family val="3"/>
        <charset val="128"/>
      </rPr>
      <t>1/100秒</t>
    </r>
    <r>
      <rPr>
        <sz val="6"/>
        <rFont val="ＭＳ ゴシック"/>
        <family val="3"/>
        <charset val="128"/>
      </rPr>
      <t xml:space="preserve">
㎝</t>
    </r>
    <phoneticPr fontId="3"/>
  </si>
  <si>
    <t>一男_砲</t>
    <rPh sb="0" eb="1">
      <t>イチ</t>
    </rPh>
    <rPh sb="1" eb="2">
      <t>ダン</t>
    </rPh>
    <rPh sb="3" eb="4">
      <t>ホウ</t>
    </rPh>
    <phoneticPr fontId="3"/>
  </si>
  <si>
    <t>一般男子砲丸</t>
    <rPh sb="2" eb="4">
      <t>ダンシ</t>
    </rPh>
    <rPh sb="4" eb="6">
      <t>ホウガン</t>
    </rPh>
    <phoneticPr fontId="3"/>
  </si>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</sst>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第&quot;General&quot;回&quot;"/>
    <numFmt numFmtId="177" formatCode="#,###;;"/>
    <numFmt numFmtId="178" formatCode="m/d"/>
    <numFmt numFmtId="179" formatCode="00"/>
  </numFmts>
  <fonts count="26">
    <font>
      <sz val="11"/>
      <name val="ＭＳ Ｐゴシック"/>
      <family val="3"/>
      <charset val="128"/>
    </font>
    <font>
      <sz val="11"/>
      <name val="ＭＳ Ｐゴシック"/>
      <family val="3"/>
      <charset val="128"/>
    </font>
    <font>
      <sz val="18"/>
      <name val="ＭＳ ゴシック"/>
      <family val="3"/>
      <charset val="128"/>
    </font>
    <font>
      <sz val="6"/>
      <name val="ＭＳ Ｐゴシック"/>
      <family val="3"/>
      <charset val="128"/>
    </font>
    <font>
      <sz val="10"/>
      <name val="ＭＳ ゴシック"/>
      <family val="3"/>
      <charset val="128"/>
    </font>
    <font>
      <sz val="8"/>
      <name val="ＭＳ ゴシック"/>
      <family val="3"/>
      <charset val="128"/>
    </font>
    <font>
      <sz val="9"/>
      <name val="ＭＳ ゴシック"/>
      <family val="3"/>
      <charset val="128"/>
    </font>
    <font>
      <b/>
      <sz val="10"/>
      <name val="ＭＳ ゴシック"/>
      <family val="3"/>
      <charset val="128"/>
    </font>
    <font>
      <sz val="6"/>
      <name val="ＭＳ ゴシック"/>
      <family val="3"/>
      <charset val="128"/>
    </font>
    <font>
      <sz val="12"/>
      <name val="ＭＳ ゴシック"/>
      <family val="3"/>
      <charset val="128"/>
    </font>
    <font>
      <sz val="14"/>
      <name val="ＭＳ ゴシック"/>
      <family val="3"/>
      <charset val="128"/>
    </font>
    <font>
      <sz val="18"/>
      <color rgb="FFFF0000"/>
      <name val="ＭＳ ゴシック"/>
      <family val="3"/>
      <charset val="128"/>
    </font>
    <font>
      <sz val="11"/>
      <color theme="1"/>
      <name val="ＭＳ Ｐゴシック"/>
      <family val="2"/>
      <charset val="128"/>
      <scheme val="minor"/>
    </font>
    <font>
      <b/>
      <sz val="16"/>
      <color theme="1"/>
      <name val="ＭＳ Ｐゴシック"/>
      <family val="3"/>
      <charset val="128"/>
      <scheme val="minor"/>
    </font>
    <font>
      <sz val="6"/>
      <name val="ＭＳ Ｐゴシック"/>
      <family val="2"/>
      <charset val="128"/>
      <scheme val="minor"/>
    </font>
    <font>
      <sz val="10"/>
      <color theme="1"/>
      <name val="游ゴシック"/>
      <family val="3"/>
      <charset val="128"/>
    </font>
    <font>
      <b/>
      <u/>
      <sz val="10"/>
      <color theme="1"/>
      <name val="游ゴシック"/>
      <family val="3"/>
      <charset val="128"/>
    </font>
    <font>
      <b/>
      <sz val="16"/>
      <color theme="1"/>
      <name val="游ゴシック"/>
      <family val="3"/>
      <charset val="128"/>
    </font>
    <font>
      <sz val="10"/>
      <color theme="1"/>
      <name val="ＭＳ Ｐゴシック"/>
      <family val="2"/>
      <charset val="128"/>
      <scheme val="minor"/>
    </font>
    <font>
      <sz val="10"/>
      <color theme="1"/>
      <name val="ＭＳ Ｐゴシック"/>
      <family val="3"/>
      <charset val="128"/>
      <scheme val="minor"/>
    </font>
    <font>
      <u val="double"/>
      <sz val="12"/>
      <color theme="1"/>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b/>
      <sz val="9"/>
      <color indexed="81"/>
      <name val="MS P ゴシック"/>
      <family val="3"/>
      <charset val="128"/>
    </font>
    <font>
      <sz val="9"/>
      <color indexed="81"/>
      <name val="MS P ゴシック"/>
      <family val="3"/>
      <charset val="128"/>
    </font>
    <font>
      <sz val="5"/>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8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tted">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right style="thin">
        <color indexed="64"/>
      </right>
      <top/>
      <bottom/>
      <diagonal/>
    </border>
    <border>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2" fillId="0" borderId="0">
      <alignment vertical="center"/>
    </xf>
  </cellStyleXfs>
  <cellXfs count="195">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3" xfId="0" applyFont="1" applyFill="1" applyBorder="1">
      <alignment vertical="center"/>
    </xf>
    <xf numFmtId="0" fontId="4" fillId="0" borderId="4" xfId="0" applyFont="1" applyBorder="1" applyAlignment="1">
      <alignment horizontal="center" vertical="center"/>
    </xf>
    <xf numFmtId="0" fontId="4" fillId="2" borderId="5" xfId="0" applyFont="1" applyFill="1" applyBorder="1">
      <alignment vertical="center"/>
    </xf>
    <xf numFmtId="0" fontId="4" fillId="0" borderId="6" xfId="0" applyFont="1" applyBorder="1" applyAlignment="1">
      <alignment horizontal="center" vertical="center"/>
    </xf>
    <xf numFmtId="0" fontId="4" fillId="2" borderId="7" xfId="0" applyFont="1" applyFill="1" applyBorder="1">
      <alignment vertical="center"/>
    </xf>
    <xf numFmtId="0" fontId="7" fillId="0" borderId="0" xfId="0" applyFont="1">
      <alignment vertical="center"/>
    </xf>
    <xf numFmtId="0" fontId="4" fillId="0" borderId="0" xfId="0" applyFont="1" applyAlignment="1">
      <alignment horizontal="center" vertical="center"/>
    </xf>
    <xf numFmtId="0" fontId="4" fillId="0" borderId="8" xfId="0" applyFont="1" applyBorder="1" applyAlignment="1">
      <alignment horizontal="center" vertical="center" shrinkToFit="1"/>
    </xf>
    <xf numFmtId="0" fontId="8" fillId="0" borderId="9" xfId="0" applyFont="1" applyBorder="1" applyAlignment="1">
      <alignment horizontal="center" vertical="center" wrapText="1" shrinkToFit="1"/>
    </xf>
    <xf numFmtId="0" fontId="4" fillId="0" borderId="10" xfId="0" applyFont="1" applyBorder="1" applyAlignment="1">
      <alignment horizontal="center" vertical="center" shrinkToFit="1"/>
    </xf>
    <xf numFmtId="0" fontId="9" fillId="0" borderId="6" xfId="0" applyFont="1" applyBorder="1" applyAlignment="1">
      <alignment horizontal="center" vertical="center"/>
    </xf>
    <xf numFmtId="176" fontId="4" fillId="0" borderId="0" xfId="0" applyNumberFormat="1" applyFont="1">
      <alignment vertical="center"/>
    </xf>
    <xf numFmtId="0" fontId="4" fillId="2" borderId="11" xfId="0" applyFont="1" applyFill="1" applyBorder="1">
      <alignment vertical="center"/>
    </xf>
    <xf numFmtId="0" fontId="9" fillId="0" borderId="0" xfId="0" applyFont="1" applyAlignment="1">
      <alignment horizontal="center" vertical="center" shrinkToFit="1"/>
    </xf>
    <xf numFmtId="0" fontId="9" fillId="0" borderId="12" xfId="0" applyFont="1" applyBorder="1" applyAlignment="1">
      <alignment horizontal="center" vertical="center" shrinkToFit="1"/>
    </xf>
    <xf numFmtId="176" fontId="2" fillId="0" borderId="12" xfId="0" applyNumberFormat="1" applyFont="1" applyBorder="1" applyAlignment="1">
      <alignment horizontal="center" vertical="center"/>
    </xf>
    <xf numFmtId="0" fontId="9" fillId="0" borderId="13" xfId="0" applyFont="1" applyBorder="1" applyAlignment="1">
      <alignment horizontal="center" vertical="center" shrinkToFit="1"/>
    </xf>
    <xf numFmtId="177" fontId="9" fillId="3" borderId="6" xfId="0" applyNumberFormat="1" applyFont="1" applyFill="1" applyBorder="1" applyAlignment="1">
      <alignment horizontal="center" vertical="center"/>
    </xf>
    <xf numFmtId="0" fontId="11" fillId="0" borderId="0" xfId="0" applyFont="1" applyAlignment="1">
      <alignment horizontal="center" vertical="center"/>
    </xf>
    <xf numFmtId="38" fontId="9" fillId="3" borderId="6" xfId="1" applyFont="1" applyFill="1" applyBorder="1" applyAlignment="1">
      <alignment horizontal="center" vertical="center"/>
    </xf>
    <xf numFmtId="0" fontId="9" fillId="0" borderId="6" xfId="0" applyFont="1" applyBorder="1" applyAlignment="1">
      <alignment horizontal="center" vertical="center" shrinkToFit="1"/>
    </xf>
    <xf numFmtId="0" fontId="6" fillId="0" borderId="0" xfId="0" applyFont="1" applyAlignment="1">
      <alignment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9" fillId="0" borderId="0" xfId="0" applyFont="1" applyAlignment="1">
      <alignment horizontal="center" vertical="center"/>
    </xf>
    <xf numFmtId="0" fontId="4" fillId="0" borderId="0" xfId="0" applyFont="1" applyAlignment="1">
      <alignment vertical="center" shrinkToFit="1"/>
    </xf>
    <xf numFmtId="0" fontId="6" fillId="0" borderId="0" xfId="0" applyFont="1" applyAlignment="1">
      <alignment wrapText="1"/>
    </xf>
    <xf numFmtId="0" fontId="4" fillId="0" borderId="46" xfId="0" applyFont="1" applyBorder="1" applyProtection="1">
      <alignment vertical="center"/>
      <protection locked="0"/>
    </xf>
    <xf numFmtId="0" fontId="4" fillId="0" borderId="47" xfId="0" applyFont="1" applyBorder="1" applyProtection="1">
      <alignment vertical="center"/>
      <protection locked="0"/>
    </xf>
    <xf numFmtId="0" fontId="4" fillId="2" borderId="30" xfId="0" applyFont="1" applyFill="1" applyBorder="1" applyProtection="1">
      <alignment vertical="center"/>
      <protection locked="0"/>
    </xf>
    <xf numFmtId="0" fontId="4" fillId="2" borderId="33" xfId="0" applyFont="1" applyFill="1" applyBorder="1" applyProtection="1">
      <alignment vertical="center"/>
      <protection locked="0"/>
    </xf>
    <xf numFmtId="0" fontId="4" fillId="0" borderId="48" xfId="0" applyFont="1" applyBorder="1" applyProtection="1">
      <alignment vertical="center"/>
      <protection locked="0"/>
    </xf>
    <xf numFmtId="0" fontId="4" fillId="0" borderId="49" xfId="0" applyFont="1" applyBorder="1" applyProtection="1">
      <alignment vertical="center"/>
      <protection locked="0"/>
    </xf>
    <xf numFmtId="0" fontId="4" fillId="2" borderId="48" xfId="0" applyFont="1" applyFill="1" applyBorder="1" applyProtection="1">
      <alignment vertical="center"/>
      <protection locked="0"/>
    </xf>
    <xf numFmtId="0" fontId="4" fillId="2" borderId="49" xfId="0" applyFont="1" applyFill="1" applyBorder="1" applyProtection="1">
      <alignment vertical="center"/>
      <protection locked="0"/>
    </xf>
    <xf numFmtId="0" fontId="4" fillId="0" borderId="32" xfId="0" applyFont="1" applyBorder="1" applyProtection="1">
      <alignment vertical="center"/>
      <protection locked="0"/>
    </xf>
    <xf numFmtId="0" fontId="4" fillId="0" borderId="35" xfId="0" applyFont="1" applyBorder="1" applyProtection="1">
      <alignment vertical="center"/>
      <protection locked="0"/>
    </xf>
    <xf numFmtId="0" fontId="4" fillId="2" borderId="32" xfId="0" applyFont="1" applyFill="1" applyBorder="1" applyProtection="1">
      <alignment vertical="center"/>
      <protection locked="0"/>
    </xf>
    <xf numFmtId="0" fontId="4" fillId="2" borderId="35" xfId="0" applyFont="1" applyFill="1" applyBorder="1" applyProtection="1">
      <alignment vertical="center"/>
      <protection locked="0"/>
    </xf>
    <xf numFmtId="0" fontId="4" fillId="0" borderId="30" xfId="0" applyFont="1" applyBorder="1" applyProtection="1">
      <alignment vertical="center"/>
      <protection locked="0"/>
    </xf>
    <xf numFmtId="0" fontId="4" fillId="0" borderId="33" xfId="0" applyFont="1" applyBorder="1" applyProtection="1">
      <alignment vertical="center"/>
      <protection locked="0"/>
    </xf>
    <xf numFmtId="0" fontId="4" fillId="0" borderId="4" xfId="0" applyFont="1" applyBorder="1" applyAlignment="1" applyProtection="1">
      <alignment horizontal="center" vertical="center"/>
      <protection locked="0"/>
    </xf>
    <xf numFmtId="0" fontId="4" fillId="0" borderId="4" xfId="0" applyFont="1" applyBorder="1" applyProtection="1">
      <alignment vertical="center"/>
      <protection locked="0"/>
    </xf>
    <xf numFmtId="0" fontId="4" fillId="0" borderId="50" xfId="0" applyFont="1" applyBorder="1" applyAlignment="1" applyProtection="1">
      <alignment vertical="center" shrinkToFit="1"/>
      <protection locked="0"/>
    </xf>
    <xf numFmtId="0" fontId="4" fillId="0" borderId="51" xfId="0" applyFont="1" applyBorder="1" applyAlignment="1" applyProtection="1">
      <alignment vertical="center" shrinkToFit="1"/>
      <protection locked="0"/>
    </xf>
    <xf numFmtId="0" fontId="4" fillId="0" borderId="52" xfId="0" applyFont="1" applyBorder="1" applyAlignment="1" applyProtection="1">
      <alignment vertical="center" shrinkToFit="1"/>
      <protection locked="0"/>
    </xf>
    <xf numFmtId="0" fontId="4" fillId="0" borderId="30" xfId="0" applyFont="1" applyBorder="1" applyAlignment="1" applyProtection="1">
      <alignment vertical="center" shrinkToFit="1"/>
      <protection locked="0"/>
    </xf>
    <xf numFmtId="0" fontId="4" fillId="0" borderId="53" xfId="0" applyFont="1" applyBorder="1" applyAlignment="1" applyProtection="1">
      <alignment vertical="center" shrinkToFit="1"/>
      <protection locked="0"/>
    </xf>
    <xf numFmtId="0" fontId="4" fillId="0" borderId="54"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protection locked="0"/>
    </xf>
    <xf numFmtId="0" fontId="4" fillId="0" borderId="6" xfId="0" applyFont="1" applyBorder="1" applyProtection="1">
      <alignment vertical="center"/>
      <protection locked="0"/>
    </xf>
    <xf numFmtId="0" fontId="4" fillId="0" borderId="48" xfId="0" applyFont="1" applyBorder="1" applyAlignment="1" applyProtection="1">
      <alignment vertical="center" shrinkToFit="1"/>
      <protection locked="0"/>
    </xf>
    <xf numFmtId="0" fontId="4" fillId="0" borderId="55" xfId="0" applyFont="1" applyBorder="1" applyAlignment="1" applyProtection="1">
      <alignment vertical="center" shrinkToFit="1"/>
      <protection locked="0"/>
    </xf>
    <xf numFmtId="0" fontId="4" fillId="0" borderId="56" xfId="0" applyFont="1" applyBorder="1" applyAlignment="1" applyProtection="1">
      <alignment vertical="center" shrinkToFit="1"/>
      <protection locked="0"/>
    </xf>
    <xf numFmtId="0" fontId="4" fillId="0" borderId="57" xfId="0" applyFont="1" applyBorder="1" applyAlignment="1" applyProtection="1">
      <alignment vertical="center" shrinkToFit="1"/>
      <protection locked="0"/>
    </xf>
    <xf numFmtId="0" fontId="4" fillId="0" borderId="58" xfId="0" applyFont="1" applyBorder="1" applyAlignment="1" applyProtection="1">
      <alignment vertical="center" shrinkToFit="1"/>
      <protection locked="0"/>
    </xf>
    <xf numFmtId="0" fontId="4" fillId="0" borderId="59"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protection locked="0"/>
    </xf>
    <xf numFmtId="0" fontId="4" fillId="0" borderId="2" xfId="0" applyFont="1" applyBorder="1" applyProtection="1">
      <alignment vertical="center"/>
      <protection locked="0"/>
    </xf>
    <xf numFmtId="0" fontId="4" fillId="0" borderId="32" xfId="0" applyFont="1" applyBorder="1" applyAlignment="1" applyProtection="1">
      <alignment vertical="center" shrinkToFit="1"/>
      <protection locked="0"/>
    </xf>
    <xf numFmtId="0" fontId="4" fillId="0" borderId="8" xfId="0" applyFont="1" applyBorder="1" applyAlignment="1" applyProtection="1">
      <alignment vertical="center" shrinkToFit="1"/>
      <protection locked="0"/>
    </xf>
    <xf numFmtId="0" fontId="4" fillId="0" borderId="9"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4" fillId="0" borderId="60" xfId="0" applyFont="1" applyBorder="1" applyAlignment="1" applyProtection="1">
      <alignment vertical="center" shrinkToFit="1"/>
      <protection locked="0"/>
    </xf>
    <xf numFmtId="0" fontId="4" fillId="0" borderId="6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protection locked="0"/>
    </xf>
    <xf numFmtId="0" fontId="4" fillId="0" borderId="1" xfId="0" applyFont="1" applyBorder="1" applyProtection="1">
      <alignment vertical="center"/>
      <protection locked="0"/>
    </xf>
    <xf numFmtId="176" fontId="9" fillId="0" borderId="0" xfId="0" applyNumberFormat="1" applyFont="1" applyAlignment="1">
      <alignment horizontal="center" vertical="center"/>
    </xf>
    <xf numFmtId="0" fontId="9" fillId="0" borderId="0" xfId="0" applyFont="1" applyAlignment="1" applyProtection="1">
      <alignment horizontal="center" vertical="center"/>
      <protection locked="0"/>
    </xf>
    <xf numFmtId="0" fontId="9" fillId="0" borderId="0" xfId="1" applyNumberFormat="1" applyFont="1" applyBorder="1" applyAlignment="1" applyProtection="1">
      <alignment horizontal="center" vertical="center"/>
      <protection locked="0"/>
    </xf>
    <xf numFmtId="0" fontId="9" fillId="3" borderId="6" xfId="0" applyFont="1" applyFill="1" applyBorder="1" applyAlignment="1">
      <alignment horizontal="center" vertical="center"/>
    </xf>
    <xf numFmtId="38" fontId="9" fillId="0" borderId="0" xfId="1" applyFont="1" applyFill="1" applyBorder="1" applyAlignment="1">
      <alignment horizontal="center" vertical="center"/>
    </xf>
    <xf numFmtId="177" fontId="9" fillId="0" borderId="0" xfId="0" applyNumberFormat="1" applyFont="1" applyAlignment="1">
      <alignment horizontal="center" vertical="center"/>
    </xf>
    <xf numFmtId="176" fontId="9" fillId="0" borderId="6" xfId="0" applyNumberFormat="1" applyFont="1" applyBorder="1" applyAlignment="1">
      <alignment horizontal="center" vertical="center"/>
    </xf>
    <xf numFmtId="176" fontId="9" fillId="0" borderId="25" xfId="0" applyNumberFormat="1" applyFont="1" applyBorder="1" applyAlignment="1">
      <alignment horizontal="center" vertical="center"/>
    </xf>
    <xf numFmtId="0" fontId="4" fillId="0" borderId="68" xfId="0" applyFont="1" applyBorder="1" applyAlignment="1">
      <alignment horizontal="center" vertical="center" shrinkToFit="1"/>
    </xf>
    <xf numFmtId="0" fontId="4"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71" xfId="0" applyFont="1" applyBorder="1" applyAlignment="1" applyProtection="1">
      <alignment horizontal="center" vertical="center"/>
      <protection locked="0"/>
    </xf>
    <xf numFmtId="0" fontId="4" fillId="0" borderId="72" xfId="0" applyFont="1" applyBorder="1" applyAlignment="1" applyProtection="1">
      <alignment horizontal="center" vertical="center"/>
      <protection locked="0"/>
    </xf>
    <xf numFmtId="0" fontId="4" fillId="0" borderId="73" xfId="0" applyFont="1" applyBorder="1" applyAlignment="1" applyProtection="1">
      <alignment horizontal="center" vertical="center"/>
      <protection locked="0"/>
    </xf>
    <xf numFmtId="0" fontId="4" fillId="0" borderId="74" xfId="0" applyFont="1" applyBorder="1" applyAlignment="1" applyProtection="1">
      <alignment horizontal="center" vertical="center"/>
      <protection locked="0"/>
    </xf>
    <xf numFmtId="0" fontId="4" fillId="0" borderId="75" xfId="0" applyFont="1" applyBorder="1" applyAlignment="1" applyProtection="1">
      <alignment horizontal="center" vertical="center"/>
      <protection locked="0"/>
    </xf>
    <xf numFmtId="0" fontId="4" fillId="0" borderId="76" xfId="0" applyFont="1" applyBorder="1" applyAlignment="1" applyProtection="1">
      <alignment horizontal="center" vertical="center"/>
      <protection locked="0"/>
    </xf>
    <xf numFmtId="0" fontId="4" fillId="0" borderId="68" xfId="0" applyFont="1" applyBorder="1" applyAlignment="1" applyProtection="1">
      <alignment horizontal="center" vertical="center"/>
      <protection locked="0"/>
    </xf>
    <xf numFmtId="0" fontId="4" fillId="0" borderId="69" xfId="0" applyFont="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0" fontId="4" fillId="0" borderId="77" xfId="0" applyFont="1" applyBorder="1" applyAlignment="1" applyProtection="1">
      <alignment horizontal="center" vertical="center"/>
      <protection locked="0"/>
    </xf>
    <xf numFmtId="0" fontId="4" fillId="0" borderId="78" xfId="0" applyFont="1" applyBorder="1" applyAlignment="1" applyProtection="1">
      <alignment horizontal="center" vertical="center"/>
      <protection locked="0"/>
    </xf>
    <xf numFmtId="0" fontId="4" fillId="0" borderId="79" xfId="0" applyFont="1" applyBorder="1" applyAlignment="1" applyProtection="1">
      <alignment horizontal="center" vertical="center"/>
      <protection locked="0"/>
    </xf>
    <xf numFmtId="176" fontId="2" fillId="0" borderId="25" xfId="0" applyNumberFormat="1" applyFont="1" applyBorder="1">
      <alignment vertical="center"/>
    </xf>
    <xf numFmtId="176" fontId="2" fillId="0" borderId="80" xfId="0" applyNumberFormat="1" applyFont="1" applyBorder="1">
      <alignment vertical="center"/>
    </xf>
    <xf numFmtId="176" fontId="9" fillId="0" borderId="80" xfId="0" applyNumberFormat="1" applyFont="1" applyBorder="1">
      <alignment vertical="center"/>
    </xf>
    <xf numFmtId="14" fontId="4" fillId="0" borderId="0" xfId="0" applyNumberFormat="1" applyFont="1">
      <alignment vertical="center"/>
    </xf>
    <xf numFmtId="0" fontId="9" fillId="0" borderId="0" xfId="0" applyFont="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179" fontId="4" fillId="0" borderId="51" xfId="0" applyNumberFormat="1" applyFont="1" applyBorder="1" applyAlignment="1" applyProtection="1">
      <alignment vertical="center" shrinkToFit="1"/>
      <protection locked="0"/>
    </xf>
    <xf numFmtId="0" fontId="8" fillId="0" borderId="35" xfId="0" applyFont="1" applyBorder="1" applyAlignment="1">
      <alignment horizontal="center" vertical="center" wrapText="1" shrinkToFit="1"/>
    </xf>
    <xf numFmtId="179" fontId="4" fillId="0" borderId="52" xfId="0" applyNumberFormat="1" applyFont="1" applyBorder="1" applyAlignment="1" applyProtection="1">
      <alignment vertical="center" shrinkToFit="1"/>
      <protection locked="0"/>
    </xf>
    <xf numFmtId="0" fontId="12" fillId="0" borderId="0" xfId="2">
      <alignment vertical="center"/>
    </xf>
    <xf numFmtId="0" fontId="18" fillId="0" borderId="0" xfId="2" applyFont="1">
      <alignment vertical="center"/>
    </xf>
    <xf numFmtId="0" fontId="19" fillId="0" borderId="0" xfId="2" applyFont="1">
      <alignment vertical="center"/>
    </xf>
    <xf numFmtId="0" fontId="12" fillId="0" borderId="6" xfId="2" applyBorder="1" applyAlignment="1">
      <alignment horizontal="center" vertical="center"/>
    </xf>
    <xf numFmtId="178" fontId="12" fillId="0" borderId="6" xfId="2" applyNumberFormat="1" applyBorder="1" applyAlignment="1">
      <alignment horizontal="center" vertical="center"/>
    </xf>
    <xf numFmtId="0" fontId="12" fillId="0" borderId="6" xfId="2" applyBorder="1" applyAlignment="1">
      <alignment vertical="center" wrapText="1"/>
    </xf>
    <xf numFmtId="0" fontId="12" fillId="0" borderId="6" xfId="2" applyBorder="1">
      <alignment vertical="center"/>
    </xf>
    <xf numFmtId="0" fontId="12" fillId="0" borderId="6" xfId="2" applyBorder="1" applyAlignment="1">
      <alignment horizontal="right" vertical="center"/>
    </xf>
    <xf numFmtId="0" fontId="21" fillId="0" borderId="0" xfId="2" applyFont="1">
      <alignment vertical="center"/>
    </xf>
    <xf numFmtId="0" fontId="22" fillId="0" borderId="0" xfId="2" applyFont="1">
      <alignment vertical="center"/>
    </xf>
    <xf numFmtId="0" fontId="20" fillId="0" borderId="0" xfId="2" applyFont="1">
      <alignment vertical="center"/>
    </xf>
    <xf numFmtId="0" fontId="9" fillId="0" borderId="25" xfId="0"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176" fontId="2" fillId="0" borderId="0" xfId="0" applyNumberFormat="1" applyFont="1" applyAlignment="1">
      <alignment horizontal="center" vertical="center"/>
    </xf>
    <xf numFmtId="0" fontId="9" fillId="0" borderId="6" xfId="0" applyFont="1" applyBorder="1" applyAlignment="1">
      <alignment horizontal="center" vertical="center" shrinkToFit="1"/>
    </xf>
    <xf numFmtId="0" fontId="9" fillId="0" borderId="0" xfId="0" applyFont="1" applyAlignment="1">
      <alignment horizontal="center" vertical="center"/>
    </xf>
    <xf numFmtId="0" fontId="9" fillId="0" borderId="6" xfId="0" applyFont="1" applyBorder="1" applyAlignment="1">
      <alignment horizontal="center" vertical="center"/>
    </xf>
    <xf numFmtId="38" fontId="9" fillId="0" borderId="0" xfId="1" applyFont="1" applyFill="1" applyBorder="1" applyAlignment="1">
      <alignment horizontal="center" vertical="center"/>
    </xf>
    <xf numFmtId="0" fontId="9" fillId="0" borderId="44" xfId="0" applyFont="1" applyBorder="1" applyAlignment="1" applyProtection="1">
      <alignment horizontal="center" vertical="center" shrinkToFit="1"/>
      <protection locked="0"/>
    </xf>
    <xf numFmtId="0" fontId="9" fillId="0" borderId="45" xfId="0" applyFont="1" applyBorder="1" applyAlignment="1" applyProtection="1">
      <alignment horizontal="center" vertical="center" shrinkToFit="1"/>
      <protection locked="0"/>
    </xf>
    <xf numFmtId="0" fontId="9" fillId="3" borderId="25" xfId="0" applyFont="1" applyFill="1" applyBorder="1" applyAlignment="1">
      <alignment horizontal="center" vertical="center"/>
    </xf>
    <xf numFmtId="0" fontId="9" fillId="3" borderId="26" xfId="0" applyFont="1" applyFill="1" applyBorder="1" applyAlignment="1">
      <alignment horizontal="center" vertical="center"/>
    </xf>
    <xf numFmtId="0" fontId="9" fillId="3" borderId="6" xfId="0" applyFont="1" applyFill="1" applyBorder="1" applyAlignment="1">
      <alignment horizontal="center" vertical="center"/>
    </xf>
    <xf numFmtId="38" fontId="9" fillId="3" borderId="25" xfId="1" applyFont="1" applyFill="1" applyBorder="1" applyAlignment="1" applyProtection="1">
      <alignment horizontal="center" vertical="center"/>
    </xf>
    <xf numFmtId="38" fontId="9" fillId="3" borderId="13" xfId="1" applyFont="1" applyFill="1" applyBorder="1" applyAlignment="1" applyProtection="1">
      <alignment horizontal="center" vertical="center"/>
    </xf>
    <xf numFmtId="38" fontId="9" fillId="3" borderId="26" xfId="1" applyFont="1" applyFill="1" applyBorder="1" applyAlignment="1" applyProtection="1">
      <alignment horizontal="center" vertical="center"/>
    </xf>
    <xf numFmtId="0" fontId="9" fillId="0" borderId="25" xfId="0" applyFont="1" applyBorder="1" applyAlignment="1">
      <alignment horizontal="center" vertical="center"/>
    </xf>
    <xf numFmtId="0" fontId="9" fillId="0" borderId="13" xfId="0" applyFont="1" applyBorder="1" applyAlignment="1">
      <alignment horizontal="center" vertical="center"/>
    </xf>
    <xf numFmtId="0" fontId="9" fillId="0" borderId="26" xfId="0" applyFont="1" applyBorder="1" applyAlignment="1">
      <alignment horizontal="center" vertical="center"/>
    </xf>
    <xf numFmtId="0" fontId="6" fillId="0" borderId="0" xfId="0" applyFont="1" applyAlignment="1">
      <alignment vertical="center" wrapText="1"/>
    </xf>
    <xf numFmtId="38" fontId="9" fillId="3" borderId="6" xfId="1" applyFont="1" applyFill="1" applyBorder="1" applyAlignment="1">
      <alignment horizontal="center" vertical="center"/>
    </xf>
    <xf numFmtId="0" fontId="9" fillId="0" borderId="6" xfId="0" applyFont="1" applyBorder="1" applyAlignment="1" applyProtection="1">
      <alignment horizontal="center" vertical="center" shrinkToFit="1"/>
      <protection locked="0"/>
    </xf>
    <xf numFmtId="38" fontId="9" fillId="3" borderId="25" xfId="1" applyFont="1" applyFill="1" applyBorder="1" applyAlignment="1">
      <alignment horizontal="center" vertical="center"/>
    </xf>
    <xf numFmtId="38" fontId="9" fillId="3" borderId="13" xfId="1" applyFont="1" applyFill="1" applyBorder="1" applyAlignment="1">
      <alignment horizontal="center" vertical="center"/>
    </xf>
    <xf numFmtId="38" fontId="9" fillId="3" borderId="26" xfId="1" applyFont="1" applyFill="1" applyBorder="1" applyAlignment="1">
      <alignment horizontal="center" vertical="center"/>
    </xf>
    <xf numFmtId="176" fontId="2" fillId="0" borderId="6" xfId="0" applyNumberFormat="1" applyFont="1" applyBorder="1" applyAlignment="1">
      <alignment horizontal="center" vertical="center" wrapText="1"/>
    </xf>
    <xf numFmtId="176" fontId="2" fillId="0" borderId="6" xfId="0" applyNumberFormat="1" applyFont="1" applyBorder="1" applyAlignment="1">
      <alignment horizontal="center"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4" fillId="2" borderId="19"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4"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0" borderId="25" xfId="0" applyFont="1" applyBorder="1" applyAlignment="1">
      <alignment horizontal="center" vertical="center"/>
    </xf>
    <xf numFmtId="0" fontId="4" fillId="0" borderId="13" xfId="0" applyFont="1" applyBorder="1" applyAlignment="1">
      <alignment horizontal="center" vertical="center"/>
    </xf>
    <xf numFmtId="0" fontId="4" fillId="0" borderId="43" xfId="0" applyFont="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7" xfId="0" applyFont="1" applyBorder="1" applyAlignment="1">
      <alignment horizontal="center" vertical="center" wrapText="1"/>
    </xf>
    <xf numFmtId="0" fontId="9" fillId="0" borderId="12" xfId="0" applyFont="1" applyBorder="1" applyAlignment="1">
      <alignment horizontal="center" vertical="center"/>
    </xf>
    <xf numFmtId="38" fontId="9" fillId="0" borderId="12" xfId="1" applyFont="1" applyFill="1" applyBorder="1" applyAlignment="1">
      <alignment horizontal="center" vertical="center"/>
    </xf>
    <xf numFmtId="0" fontId="20" fillId="0" borderId="0" xfId="2" applyFont="1" applyAlignment="1">
      <alignment horizontal="left" vertical="center"/>
    </xf>
    <xf numFmtId="0" fontId="21" fillId="0" borderId="0" xfId="2" applyFont="1" applyAlignment="1">
      <alignment horizontal="left" vertical="center"/>
    </xf>
    <xf numFmtId="0" fontId="12" fillId="0" borderId="0" xfId="2" applyAlignment="1">
      <alignment horizontal="center" vertical="center"/>
    </xf>
    <xf numFmtId="0" fontId="13" fillId="0" borderId="81" xfId="2" applyFont="1" applyBorder="1" applyAlignment="1">
      <alignment vertical="center" shrinkToFit="1"/>
    </xf>
    <xf numFmtId="0" fontId="12" fillId="0" borderId="81" xfId="2" applyBorder="1">
      <alignment vertical="center"/>
    </xf>
    <xf numFmtId="0" fontId="15" fillId="0" borderId="82" xfId="2" applyFont="1" applyBorder="1" applyAlignment="1">
      <alignment horizontal="left" vertical="center" wrapText="1"/>
    </xf>
    <xf numFmtId="0" fontId="17" fillId="0" borderId="83" xfId="2" applyFont="1" applyBorder="1" applyAlignment="1">
      <alignment horizontal="left" vertical="center"/>
    </xf>
    <xf numFmtId="0" fontId="17" fillId="0" borderId="84" xfId="2" applyFont="1" applyBorder="1" applyAlignment="1">
      <alignment horizontal="left" vertical="center"/>
    </xf>
    <xf numFmtId="0" fontId="19" fillId="0" borderId="66" xfId="2" applyFont="1" applyBorder="1" applyAlignment="1">
      <alignment horizontal="left" vertical="center"/>
    </xf>
  </cellXfs>
  <cellStyles count="3">
    <cellStyle name="桁区切り" xfId="1" builtinId="6"/>
    <cellStyle name="標準" xfId="0" builtinId="0"/>
    <cellStyle name="標準 2" xfId="2" xr:uid="{A812CEC6-50DD-4316-A782-811CD497A4D1}"/>
  </cellStyles>
  <dxfs count="24">
    <dxf>
      <fill>
        <patternFill>
          <bgColor rgb="FFFF0000"/>
        </patternFill>
      </fill>
    </dxf>
    <dxf>
      <fill>
        <patternFill>
          <bgColor rgb="FFFF0000"/>
        </patternFill>
      </fill>
    </dxf>
    <dxf>
      <fill>
        <patternFill patternType="solid">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solid">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solid">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patternType="solid">
          <bgColor rgb="FFFF0000"/>
        </patternFill>
      </fill>
    </dxf>
    <dxf>
      <fill>
        <patternFill>
          <bgColor rgb="FFFF0000"/>
        </patternFill>
      </fill>
    </dxf>
    <dxf>
      <fill>
        <patternFill>
          <bgColor rgb="FFFF00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57167</xdr:colOff>
      <xdr:row>0</xdr:row>
      <xdr:rowOff>60960</xdr:rowOff>
    </xdr:from>
    <xdr:to>
      <xdr:col>3</xdr:col>
      <xdr:colOff>226208</xdr:colOff>
      <xdr:row>0</xdr:row>
      <xdr:rowOff>312960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89" t="12747" r="13383" b="45166"/>
        <a:stretch/>
      </xdr:blipFill>
      <xdr:spPr>
        <a:xfrm>
          <a:off x="4543442" y="60960"/>
          <a:ext cx="816741" cy="252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95250</xdr:colOff>
          <xdr:row>2</xdr:row>
          <xdr:rowOff>781050</xdr:rowOff>
        </xdr:from>
        <xdr:to>
          <xdr:col>0</xdr:col>
          <xdr:colOff>381000</xdr:colOff>
          <xdr:row>3</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6"/>
  <sheetViews>
    <sheetView tabSelected="1" view="pageBreakPreview" zoomScaleNormal="100" zoomScaleSheetLayoutView="100" workbookViewId="0">
      <selection activeCell="F10" sqref="F10"/>
    </sheetView>
  </sheetViews>
  <sheetFormatPr defaultColWidth="9" defaultRowHeight="12"/>
  <cols>
    <col min="1" max="1" width="6.1328125" style="2" customWidth="1"/>
    <col min="2" max="2" width="4.265625" style="2" customWidth="1"/>
    <col min="3" max="6" width="10.1328125" style="2" customWidth="1"/>
    <col min="7" max="7" width="6" style="2" customWidth="1"/>
    <col min="8" max="8" width="5.3984375" style="2" customWidth="1"/>
    <col min="9" max="10" width="4" style="2" customWidth="1"/>
    <col min="11" max="11" width="9.73046875" style="2" customWidth="1"/>
    <col min="12" max="14" width="4.1328125" style="2" customWidth="1"/>
    <col min="15" max="15" width="9.73046875" style="2" customWidth="1"/>
    <col min="16" max="18" width="4.1328125" style="2" customWidth="1"/>
    <col min="19" max="19" width="15" style="2" customWidth="1"/>
    <col min="20" max="20" width="8.265625" style="2" customWidth="1"/>
    <col min="21" max="25" width="4.1328125" style="2" customWidth="1"/>
    <col min="26" max="26" width="9.46484375" style="2" bestFit="1" customWidth="1"/>
    <col min="27" max="16384" width="9" style="2"/>
  </cols>
  <sheetData>
    <row r="1" spans="1:26" ht="23.25" customHeight="1">
      <c r="A1" s="122">
        <v>29</v>
      </c>
      <c r="B1" s="122"/>
      <c r="C1" s="122"/>
      <c r="D1" s="1" t="s">
        <v>101</v>
      </c>
      <c r="O1" s="1"/>
      <c r="P1" s="1"/>
      <c r="Q1" s="1"/>
      <c r="R1" s="3" t="s">
        <v>0</v>
      </c>
      <c r="S1" s="4" t="s">
        <v>23</v>
      </c>
      <c r="T1" s="1" t="s">
        <v>1</v>
      </c>
      <c r="U1" s="4"/>
      <c r="V1" s="4"/>
    </row>
    <row r="2" spans="1:26" ht="7.5" customHeight="1">
      <c r="A2" s="5"/>
      <c r="B2" s="5"/>
      <c r="C2" s="5"/>
      <c r="D2" s="1"/>
      <c r="O2" s="1"/>
      <c r="P2" s="1"/>
      <c r="Q2" s="1"/>
      <c r="R2" s="1"/>
    </row>
    <row r="3" spans="1:26" ht="24" customHeight="1">
      <c r="A3" s="144" t="s">
        <v>21</v>
      </c>
      <c r="B3" s="145"/>
      <c r="C3" s="127"/>
      <c r="D3" s="127"/>
      <c r="E3" s="125" t="s">
        <v>10</v>
      </c>
      <c r="F3" s="125"/>
      <c r="G3" s="125" t="s">
        <v>11</v>
      </c>
      <c r="H3" s="125"/>
      <c r="I3" s="125"/>
      <c r="J3" s="125"/>
      <c r="K3" s="125"/>
      <c r="L3" s="125"/>
      <c r="M3" s="125"/>
      <c r="N3" s="125"/>
      <c r="O3" s="135" t="s">
        <v>12</v>
      </c>
      <c r="P3" s="136"/>
      <c r="Q3" s="137"/>
      <c r="R3" s="135" t="s">
        <v>13</v>
      </c>
      <c r="S3" s="136"/>
      <c r="T3" s="136"/>
      <c r="U3" s="137"/>
      <c r="V3" s="33"/>
      <c r="W3" s="33"/>
      <c r="X3" s="33"/>
      <c r="Y3" s="33"/>
      <c r="Z3" s="2" t="s">
        <v>68</v>
      </c>
    </row>
    <row r="4" spans="1:26" ht="24" customHeight="1">
      <c r="A4" s="145"/>
      <c r="B4" s="145"/>
      <c r="C4" s="128"/>
      <c r="D4" s="128"/>
      <c r="E4" s="140"/>
      <c r="F4" s="140"/>
      <c r="G4" s="140"/>
      <c r="H4" s="140"/>
      <c r="I4" s="140"/>
      <c r="J4" s="140"/>
      <c r="K4" s="140"/>
      <c r="L4" s="140"/>
      <c r="M4" s="140"/>
      <c r="N4" s="140"/>
      <c r="O4" s="119"/>
      <c r="P4" s="120"/>
      <c r="Q4" s="121"/>
      <c r="R4" s="119"/>
      <c r="S4" s="120"/>
      <c r="T4" s="120"/>
      <c r="U4" s="121"/>
      <c r="V4" s="103"/>
      <c r="W4" s="21"/>
      <c r="X4" s="21"/>
      <c r="Y4" s="21"/>
      <c r="Z4" s="102">
        <v>45557</v>
      </c>
    </row>
    <row r="5" spans="1:26" ht="7.5" customHeight="1">
      <c r="A5" s="23"/>
      <c r="B5" s="23"/>
      <c r="C5" s="24"/>
      <c r="D5" s="24"/>
      <c r="E5" s="24"/>
      <c r="F5" s="22"/>
      <c r="G5" s="22"/>
      <c r="H5" s="22"/>
      <c r="I5" s="22"/>
      <c r="J5" s="22"/>
      <c r="K5" s="22"/>
      <c r="L5" s="22"/>
      <c r="M5" s="22"/>
      <c r="N5" s="22"/>
      <c r="O5" s="22"/>
      <c r="P5" s="22"/>
      <c r="Q5" s="22"/>
      <c r="R5" s="22"/>
      <c r="S5" s="22"/>
      <c r="T5" s="22"/>
      <c r="U5" s="21"/>
      <c r="V5" s="21"/>
      <c r="W5" s="21"/>
      <c r="X5" s="21"/>
      <c r="Y5" s="21"/>
    </row>
    <row r="6" spans="1:26" ht="15" customHeight="1">
      <c r="B6" s="100"/>
      <c r="C6" s="99"/>
      <c r="D6" s="28" t="s">
        <v>97</v>
      </c>
      <c r="E6" s="28" t="s">
        <v>17</v>
      </c>
      <c r="F6" s="18" t="s">
        <v>18</v>
      </c>
      <c r="G6" s="14"/>
      <c r="H6" s="14"/>
      <c r="I6" s="14"/>
      <c r="J6" s="123" t="s">
        <v>19</v>
      </c>
      <c r="K6" s="123"/>
      <c r="L6" s="125" t="s">
        <v>17</v>
      </c>
      <c r="M6" s="125"/>
      <c r="N6" s="125"/>
      <c r="O6" s="125" t="s">
        <v>18</v>
      </c>
      <c r="P6" s="125"/>
      <c r="Q6" s="1"/>
      <c r="R6" s="1"/>
      <c r="S6" s="18" t="s">
        <v>20</v>
      </c>
    </row>
    <row r="7" spans="1:26" ht="15" customHeight="1">
      <c r="B7" s="101"/>
      <c r="C7" s="83" t="s">
        <v>96</v>
      </c>
      <c r="D7" s="79" t="str">
        <f>IF(C17="","",W14)</f>
        <v/>
      </c>
      <c r="E7" s="79">
        <v>300</v>
      </c>
      <c r="F7" s="27" t="str">
        <f>IF(C$17="","",IF(D7&gt;0,D7*E7,""))</f>
        <v/>
      </c>
      <c r="G7" s="14"/>
      <c r="H7" s="14"/>
      <c r="I7" s="14" t="str">
        <f>IF(C17="","",IF(LEFT($G$17,1)="小","✓",""))</f>
        <v/>
      </c>
      <c r="J7" s="129" t="str">
        <f>IF(I7="✓",$Y$20,"")</f>
        <v/>
      </c>
      <c r="K7" s="130"/>
      <c r="L7" s="141">
        <v>500</v>
      </c>
      <c r="M7" s="142"/>
      <c r="N7" s="143"/>
      <c r="O7" s="139" t="str">
        <f>IF(OR(J7="",L7=""),"",IFERROR(J7*L7,""))</f>
        <v/>
      </c>
      <c r="P7" s="139"/>
      <c r="Q7" s="1"/>
      <c r="R7" s="1"/>
      <c r="S7" s="25">
        <f>IF(F7="",0,F7)+IF(O7="",0,O7)</f>
        <v>0</v>
      </c>
    </row>
    <row r="8" spans="1:26" ht="15" customHeight="1">
      <c r="B8" s="101"/>
      <c r="C8" s="83" t="s">
        <v>46</v>
      </c>
      <c r="D8" s="79" t="str">
        <f>IF(C17="","",W15)</f>
        <v/>
      </c>
      <c r="E8" s="79">
        <v>400</v>
      </c>
      <c r="F8" s="27" t="str">
        <f t="shared" ref="F8:F9" si="0">IF(C$17="","",IF(D8&gt;0,D8*E8,""))</f>
        <v/>
      </c>
      <c r="G8" s="14"/>
      <c r="H8" s="14"/>
      <c r="I8" s="14" t="str">
        <f>IF(C17="","",IF(LEFT($G$17,1)="中","✓",""))</f>
        <v/>
      </c>
      <c r="J8" s="129" t="str">
        <f t="shared" ref="J8" si="1">IF(I8="✓",$Y$20,"")</f>
        <v/>
      </c>
      <c r="K8" s="130"/>
      <c r="L8" s="141">
        <v>1000</v>
      </c>
      <c r="M8" s="142"/>
      <c r="N8" s="143"/>
      <c r="O8" s="139" t="str">
        <f>IF(OR(J8="",L8=""),"",IFERROR(J8*L8,""))</f>
        <v/>
      </c>
      <c r="P8" s="139"/>
      <c r="Q8" s="1"/>
      <c r="R8" s="1"/>
      <c r="S8" s="25">
        <f>IF(F8="",0,F8)+IF(O8="",0,O8)</f>
        <v>0</v>
      </c>
    </row>
    <row r="9" spans="1:26" ht="15" customHeight="1">
      <c r="B9" s="101"/>
      <c r="C9" s="83" t="s">
        <v>47</v>
      </c>
      <c r="D9" s="79" t="str">
        <f>IF(C17="","",W16)</f>
        <v/>
      </c>
      <c r="E9" s="79">
        <v>700</v>
      </c>
      <c r="F9" s="27" t="str">
        <f t="shared" si="0"/>
        <v/>
      </c>
      <c r="G9" s="14"/>
      <c r="H9" s="14"/>
      <c r="I9" s="14" t="str">
        <f>IF(C17="","",IF(LEFT($G$17,1)="","✓",""))</f>
        <v/>
      </c>
      <c r="J9" s="124"/>
      <c r="K9" s="124"/>
      <c r="L9" s="126"/>
      <c r="M9" s="126"/>
      <c r="N9" s="126"/>
      <c r="O9" s="126"/>
      <c r="P9" s="126"/>
      <c r="Q9" s="1"/>
      <c r="R9" s="1"/>
      <c r="S9" s="25">
        <f>IF(F9="",0,F9)</f>
        <v>0</v>
      </c>
    </row>
    <row r="10" spans="1:26" ht="15" customHeight="1">
      <c r="B10" s="101"/>
      <c r="C10" s="82" t="s">
        <v>61</v>
      </c>
      <c r="D10" s="79" t="str">
        <f>IF(SUM(D7:D9,女子!D7:D9)&gt;0,SUM(D7:D9,女子!D7:D9),"")</f>
        <v/>
      </c>
      <c r="E10" s="79" t="s">
        <v>62</v>
      </c>
      <c r="F10" s="27" t="str">
        <f>IF(SUM(F7:F9,女子!F7:F9)&gt;0,SUM(F7:F9,女子!F7:F9),"")</f>
        <v/>
      </c>
      <c r="G10" s="14"/>
      <c r="H10" s="14"/>
      <c r="I10" s="14"/>
      <c r="J10" s="131" t="s">
        <v>137</v>
      </c>
      <c r="K10" s="131"/>
      <c r="L10" s="132" t="s">
        <v>62</v>
      </c>
      <c r="M10" s="133"/>
      <c r="N10" s="134"/>
      <c r="O10" s="131" t="s">
        <v>137</v>
      </c>
      <c r="P10" s="131"/>
      <c r="Q10" s="1"/>
      <c r="R10" s="1"/>
      <c r="S10" s="27" t="str">
        <f>IF(SUM(S7:S9,女子!S7:S9)&gt;0,SUM(S7:S9,女子!S7:S9),"")</f>
        <v/>
      </c>
    </row>
    <row r="11" spans="1:26" ht="7.5" customHeight="1">
      <c r="A11" s="5"/>
      <c r="B11" s="29"/>
      <c r="C11" s="29"/>
      <c r="D11" s="29"/>
      <c r="E11" s="29"/>
      <c r="F11" s="29"/>
      <c r="G11" s="29"/>
      <c r="H11" s="29"/>
      <c r="I11" s="29"/>
      <c r="J11" s="29"/>
      <c r="K11" s="29"/>
      <c r="L11" s="29"/>
      <c r="M11" s="29"/>
      <c r="N11" s="29"/>
      <c r="O11" s="29"/>
      <c r="P11" s="29"/>
      <c r="Q11" s="29"/>
      <c r="R11" s="29"/>
      <c r="S11" s="29"/>
      <c r="T11" s="29"/>
      <c r="U11" s="29"/>
      <c r="V11" s="29"/>
    </row>
    <row r="12" spans="1:26" ht="82.5" customHeight="1">
      <c r="A12" s="5"/>
      <c r="B12" s="138" t="s">
        <v>133</v>
      </c>
      <c r="C12" s="138"/>
      <c r="D12" s="138"/>
      <c r="E12" s="138"/>
      <c r="F12" s="138"/>
      <c r="G12" s="138"/>
      <c r="H12" s="138"/>
      <c r="I12" s="138"/>
      <c r="J12" s="138"/>
      <c r="K12" s="138"/>
      <c r="L12" s="138"/>
      <c r="M12" s="138"/>
      <c r="N12" s="138"/>
      <c r="O12" s="138"/>
      <c r="P12" s="138"/>
      <c r="Q12" s="138"/>
      <c r="R12" s="138"/>
      <c r="S12" s="138"/>
      <c r="T12" s="138"/>
      <c r="U12" s="29"/>
      <c r="V12" s="29"/>
    </row>
    <row r="13" spans="1:26" ht="7.5" customHeight="1" thickBot="1">
      <c r="A13" s="5"/>
      <c r="B13" s="19"/>
      <c r="C13" s="5"/>
      <c r="D13" s="1"/>
      <c r="P13" s="1"/>
      <c r="Q13" s="1"/>
      <c r="R13" s="1"/>
    </row>
    <row r="14" spans="1:26" ht="14.45" customHeight="1">
      <c r="A14" s="146" t="s">
        <v>39</v>
      </c>
      <c r="B14" s="147"/>
      <c r="C14" s="148" t="str">
        <f>IF(C4="",IF(C3=""," ",C3),C4)</f>
        <v xml:space="preserve"> </v>
      </c>
      <c r="D14" s="149"/>
      <c r="E14" s="158" t="s">
        <v>5</v>
      </c>
      <c r="F14" s="164" t="s">
        <v>6</v>
      </c>
      <c r="G14" s="167" t="s">
        <v>35</v>
      </c>
      <c r="H14" s="178" t="s">
        <v>64</v>
      </c>
      <c r="I14" s="179"/>
      <c r="J14" s="180"/>
      <c r="K14" s="170" t="s">
        <v>7</v>
      </c>
      <c r="L14" s="171"/>
      <c r="M14" s="171"/>
      <c r="N14" s="171"/>
      <c r="O14" s="171"/>
      <c r="P14" s="171"/>
      <c r="Q14" s="171"/>
      <c r="R14" s="171"/>
      <c r="S14" s="171"/>
      <c r="T14" s="171"/>
      <c r="U14" s="172"/>
      <c r="V14" s="14"/>
      <c r="W14" s="2">
        <f>COUNTIF($W$17:$W$86,1)</f>
        <v>0</v>
      </c>
      <c r="X14" s="2">
        <f>COUNTIFS($W$17:$W$86,1,$X$17:$X$86,2)</f>
        <v>0</v>
      </c>
      <c r="Y14" s="14"/>
    </row>
    <row r="15" spans="1:26" ht="14.45" customHeight="1">
      <c r="A15" s="150" t="s">
        <v>63</v>
      </c>
      <c r="B15" s="152" t="s">
        <v>2</v>
      </c>
      <c r="C15" s="154" t="s">
        <v>3</v>
      </c>
      <c r="D15" s="156" t="s">
        <v>4</v>
      </c>
      <c r="E15" s="159"/>
      <c r="F15" s="165"/>
      <c r="G15" s="168"/>
      <c r="H15" s="181"/>
      <c r="I15" s="182"/>
      <c r="J15" s="183"/>
      <c r="K15" s="176" t="s">
        <v>8</v>
      </c>
      <c r="L15" s="173" t="s">
        <v>16</v>
      </c>
      <c r="M15" s="174"/>
      <c r="N15" s="175"/>
      <c r="O15" s="154" t="s">
        <v>9</v>
      </c>
      <c r="P15" s="173" t="s">
        <v>16</v>
      </c>
      <c r="Q15" s="174"/>
      <c r="R15" s="175"/>
      <c r="S15" s="161" t="s">
        <v>52</v>
      </c>
      <c r="T15" s="162"/>
      <c r="U15" s="163"/>
      <c r="V15" s="14"/>
      <c r="W15" s="2">
        <f>COUNTIF($W$17:$W$86,2)</f>
        <v>0</v>
      </c>
      <c r="X15" s="2">
        <f>COUNTIFS($W$17:$W$86,2,$X$17:$X$86,2)</f>
        <v>0</v>
      </c>
      <c r="Y15" s="14" t="str">
        <f>IF(SUM(Y17:Y22)=COUNTA(U17:U86),"OK","NO")</f>
        <v>OK</v>
      </c>
    </row>
    <row r="16" spans="1:26" ht="18.75" customHeight="1" thickBot="1">
      <c r="A16" s="151"/>
      <c r="B16" s="153"/>
      <c r="C16" s="155"/>
      <c r="D16" s="157"/>
      <c r="E16" s="160"/>
      <c r="F16" s="166"/>
      <c r="G16" s="169"/>
      <c r="H16" s="84" t="s">
        <v>65</v>
      </c>
      <c r="I16" s="85" t="s">
        <v>66</v>
      </c>
      <c r="J16" s="86" t="s">
        <v>67</v>
      </c>
      <c r="K16" s="177"/>
      <c r="L16" s="15" t="s">
        <v>14</v>
      </c>
      <c r="M16" s="16" t="s">
        <v>15</v>
      </c>
      <c r="N16" s="106" t="s">
        <v>134</v>
      </c>
      <c r="O16" s="155"/>
      <c r="P16" s="15" t="s">
        <v>14</v>
      </c>
      <c r="Q16" s="16" t="s">
        <v>15</v>
      </c>
      <c r="R16" s="106" t="s">
        <v>134</v>
      </c>
      <c r="S16" s="30" t="s">
        <v>53</v>
      </c>
      <c r="T16" s="31" t="s">
        <v>50</v>
      </c>
      <c r="U16" s="32" t="s">
        <v>60</v>
      </c>
      <c r="V16" s="14"/>
      <c r="W16" s="2">
        <f>COUNTIF($W$17:$W$86,3)</f>
        <v>0</v>
      </c>
      <c r="X16" s="2">
        <f>COUNTIFS($W$17:$W$86,3,$X$17:$X$86,2)</f>
        <v>0</v>
      </c>
      <c r="Y16" s="14" t="str">
        <f>IF(SUM(Y17:Y19)/3=Y20,"OK","NO")</f>
        <v>OK</v>
      </c>
    </row>
    <row r="17" spans="1:32" ht="23.75" customHeight="1">
      <c r="A17" s="8"/>
      <c r="B17" s="9">
        <v>1</v>
      </c>
      <c r="C17" s="36"/>
      <c r="D17" s="37"/>
      <c r="E17" s="38" t="str">
        <f>PHONETIC(C17)</f>
        <v/>
      </c>
      <c r="F17" s="39" t="str">
        <f>PHONETIC(D17)</f>
        <v/>
      </c>
      <c r="G17" s="50"/>
      <c r="H17" s="87"/>
      <c r="I17" s="88"/>
      <c r="J17" s="89"/>
      <c r="K17" s="60"/>
      <c r="L17" s="52"/>
      <c r="M17" s="105"/>
      <c r="N17" s="107"/>
      <c r="O17" s="60"/>
      <c r="P17" s="52"/>
      <c r="Q17" s="105"/>
      <c r="R17" s="107"/>
      <c r="S17" s="55"/>
      <c r="T17" s="56"/>
      <c r="U17" s="57"/>
      <c r="V17" s="104"/>
      <c r="W17" s="34" t="str">
        <f>IF(C17="","",IF(LEFT(G17,1)="小",1,IF(LEFT(G17,1)="中",2,3)))</f>
        <v/>
      </c>
      <c r="X17" s="34" t="str">
        <f>IF(W17="","",IF(AND(K17="",O17=""),0,IF(OR(K17="",O17=""),1,2)))</f>
        <v/>
      </c>
      <c r="Y17" s="34">
        <f>COUNTIF(男_P,1)</f>
        <v>0</v>
      </c>
      <c r="Z17" s="2" t="str">
        <f>IF(C17="","",YEARFRAC(DATE(H17,I17,J17),$Z$4,1))</f>
        <v/>
      </c>
      <c r="AA17" s="2" t="s">
        <v>98</v>
      </c>
      <c r="AB17" s="2" t="s">
        <v>24</v>
      </c>
      <c r="AC17" s="2" t="s">
        <v>29</v>
      </c>
      <c r="AE17" s="2" t="s">
        <v>128</v>
      </c>
      <c r="AF17" s="2" t="s">
        <v>129</v>
      </c>
    </row>
    <row r="18" spans="1:32" ht="23.75" customHeight="1">
      <c r="A18" s="10"/>
      <c r="B18" s="11">
        <v>2</v>
      </c>
      <c r="C18" s="40"/>
      <c r="D18" s="41"/>
      <c r="E18" s="42" t="str">
        <f t="shared" ref="E18:F36" si="2">PHONETIC(C18)</f>
        <v/>
      </c>
      <c r="F18" s="43" t="str">
        <f t="shared" si="2"/>
        <v/>
      </c>
      <c r="G18" s="58"/>
      <c r="H18" s="90"/>
      <c r="I18" s="91"/>
      <c r="J18" s="92"/>
      <c r="K18" s="60"/>
      <c r="L18" s="61"/>
      <c r="M18" s="62"/>
      <c r="N18" s="63"/>
      <c r="O18" s="60"/>
      <c r="P18" s="61"/>
      <c r="Q18" s="62"/>
      <c r="R18" s="63"/>
      <c r="S18" s="60"/>
      <c r="T18" s="64"/>
      <c r="U18" s="65"/>
      <c r="V18" s="104"/>
      <c r="W18" s="34" t="str">
        <f t="shared" ref="W18:W81" si="3">IF(C18="","",IF(LEFT(G18,1)="小",1,IF(LEFT(G18,1)="中",2,3)))</f>
        <v/>
      </c>
      <c r="X18" s="34" t="str">
        <f t="shared" ref="X18:X81" si="4">IF(W18="","",IF(AND(K18="",O18=""),0,IF(OR(K18="",O18=""),1,2)))</f>
        <v/>
      </c>
      <c r="Y18" s="34">
        <f>COUNTIF(男_P,2)</f>
        <v>0</v>
      </c>
      <c r="Z18" s="2" t="str">
        <f t="shared" ref="Z18:Z81" si="5">IF(C18="","",YEARFRAC(DATE(H18,I18,J18),$Z$4,1))</f>
        <v/>
      </c>
      <c r="AA18" s="2" t="s">
        <v>99</v>
      </c>
      <c r="AB18" s="2" t="s">
        <v>102</v>
      </c>
      <c r="AC18" s="2" t="s">
        <v>103</v>
      </c>
      <c r="AE18" s="2" t="s">
        <v>51</v>
      </c>
      <c r="AF18" s="2" t="s">
        <v>130</v>
      </c>
    </row>
    <row r="19" spans="1:32" ht="23.75" customHeight="1">
      <c r="A19" s="10"/>
      <c r="B19" s="9">
        <v>3</v>
      </c>
      <c r="C19" s="40"/>
      <c r="D19" s="41"/>
      <c r="E19" s="42" t="str">
        <f t="shared" si="2"/>
        <v/>
      </c>
      <c r="F19" s="43" t="str">
        <f t="shared" si="2"/>
        <v/>
      </c>
      <c r="G19" s="58"/>
      <c r="H19" s="90"/>
      <c r="I19" s="91"/>
      <c r="J19" s="92"/>
      <c r="K19" s="60"/>
      <c r="L19" s="61"/>
      <c r="M19" s="62"/>
      <c r="N19" s="63"/>
      <c r="O19" s="60"/>
      <c r="P19" s="61"/>
      <c r="Q19" s="62"/>
      <c r="R19" s="63"/>
      <c r="S19" s="60"/>
      <c r="T19" s="64"/>
      <c r="U19" s="65"/>
      <c r="V19" s="104"/>
      <c r="W19" s="34" t="str">
        <f t="shared" si="3"/>
        <v/>
      </c>
      <c r="X19" s="34" t="str">
        <f t="shared" si="4"/>
        <v/>
      </c>
      <c r="Y19" s="34">
        <f>COUNTIF(男_P,3)</f>
        <v>0</v>
      </c>
      <c r="Z19" s="2" t="str">
        <f t="shared" si="5"/>
        <v/>
      </c>
      <c r="AA19" s="2" t="s">
        <v>100</v>
      </c>
      <c r="AB19" s="2" t="s">
        <v>25</v>
      </c>
      <c r="AC19" s="2" t="s">
        <v>30</v>
      </c>
    </row>
    <row r="20" spans="1:32" ht="23.75" customHeight="1">
      <c r="A20" s="10"/>
      <c r="B20" s="11">
        <v>4</v>
      </c>
      <c r="C20" s="40"/>
      <c r="D20" s="41"/>
      <c r="E20" s="42" t="str">
        <f t="shared" si="2"/>
        <v/>
      </c>
      <c r="F20" s="43" t="str">
        <f t="shared" si="2"/>
        <v/>
      </c>
      <c r="G20" s="58"/>
      <c r="H20" s="90"/>
      <c r="I20" s="91"/>
      <c r="J20" s="92"/>
      <c r="K20" s="60"/>
      <c r="L20" s="61"/>
      <c r="M20" s="62"/>
      <c r="N20" s="63"/>
      <c r="O20" s="60"/>
      <c r="P20" s="61"/>
      <c r="Q20" s="62"/>
      <c r="R20" s="63"/>
      <c r="S20" s="60"/>
      <c r="T20" s="64"/>
      <c r="U20" s="65"/>
      <c r="V20" s="104"/>
      <c r="W20" s="34" t="str">
        <f t="shared" si="3"/>
        <v/>
      </c>
      <c r="X20" s="34" t="str">
        <f t="shared" si="4"/>
        <v/>
      </c>
      <c r="Y20" s="34">
        <f>COUNTIF(男_P,4)</f>
        <v>0</v>
      </c>
      <c r="Z20" s="2" t="str">
        <f t="shared" si="5"/>
        <v/>
      </c>
      <c r="AA20" s="2" t="s">
        <v>36</v>
      </c>
      <c r="AB20" s="2" t="s">
        <v>104</v>
      </c>
      <c r="AC20" s="2" t="s">
        <v>105</v>
      </c>
    </row>
    <row r="21" spans="1:32" ht="23.75" customHeight="1">
      <c r="A21" s="10"/>
      <c r="B21" s="9">
        <v>5</v>
      </c>
      <c r="C21" s="40"/>
      <c r="D21" s="41"/>
      <c r="E21" s="42" t="str">
        <f t="shared" si="2"/>
        <v/>
      </c>
      <c r="F21" s="43" t="str">
        <f t="shared" si="2"/>
        <v/>
      </c>
      <c r="G21" s="58"/>
      <c r="H21" s="90"/>
      <c r="I21" s="91"/>
      <c r="J21" s="92"/>
      <c r="K21" s="60"/>
      <c r="L21" s="61"/>
      <c r="M21" s="62"/>
      <c r="N21" s="63"/>
      <c r="O21" s="60"/>
      <c r="P21" s="61"/>
      <c r="Q21" s="62"/>
      <c r="R21" s="63"/>
      <c r="S21" s="60"/>
      <c r="T21" s="64"/>
      <c r="U21" s="65"/>
      <c r="V21" s="104"/>
      <c r="W21" s="34" t="str">
        <f t="shared" si="3"/>
        <v/>
      </c>
      <c r="X21" s="34" t="str">
        <f t="shared" si="4"/>
        <v/>
      </c>
      <c r="Y21" s="34">
        <f>COUNTIF(男_P,5)</f>
        <v>0</v>
      </c>
      <c r="Z21" s="2" t="str">
        <f t="shared" si="5"/>
        <v/>
      </c>
      <c r="AA21" s="2" t="s">
        <v>37</v>
      </c>
      <c r="AB21" s="2" t="s">
        <v>106</v>
      </c>
      <c r="AC21" s="2" t="s">
        <v>107</v>
      </c>
    </row>
    <row r="22" spans="1:32" ht="23.75" customHeight="1">
      <c r="A22" s="10"/>
      <c r="B22" s="11">
        <v>6</v>
      </c>
      <c r="C22" s="40"/>
      <c r="D22" s="41"/>
      <c r="E22" s="42" t="str">
        <f t="shared" si="2"/>
        <v/>
      </c>
      <c r="F22" s="43" t="str">
        <f t="shared" si="2"/>
        <v/>
      </c>
      <c r="G22" s="58"/>
      <c r="H22" s="90"/>
      <c r="I22" s="91"/>
      <c r="J22" s="92"/>
      <c r="K22" s="60"/>
      <c r="L22" s="61"/>
      <c r="M22" s="62"/>
      <c r="N22" s="63"/>
      <c r="O22" s="60"/>
      <c r="P22" s="61"/>
      <c r="Q22" s="62"/>
      <c r="R22" s="63"/>
      <c r="S22" s="60"/>
      <c r="T22" s="64"/>
      <c r="U22" s="65"/>
      <c r="V22" s="104"/>
      <c r="W22" s="34" t="str">
        <f t="shared" si="3"/>
        <v/>
      </c>
      <c r="X22" s="34" t="str">
        <f t="shared" si="4"/>
        <v/>
      </c>
      <c r="Y22" s="34">
        <f>COUNTIF(男_P,6)</f>
        <v>0</v>
      </c>
      <c r="Z22" s="2" t="str">
        <f t="shared" si="5"/>
        <v/>
      </c>
      <c r="AA22" s="2" t="s">
        <v>38</v>
      </c>
      <c r="AB22" s="2" t="s">
        <v>57</v>
      </c>
      <c r="AC22" s="2" t="s">
        <v>32</v>
      </c>
    </row>
    <row r="23" spans="1:32" ht="23.75" customHeight="1">
      <c r="A23" s="10"/>
      <c r="B23" s="9">
        <v>7</v>
      </c>
      <c r="C23" s="40"/>
      <c r="D23" s="41"/>
      <c r="E23" s="42" t="str">
        <f t="shared" si="2"/>
        <v/>
      </c>
      <c r="F23" s="43" t="str">
        <f t="shared" si="2"/>
        <v/>
      </c>
      <c r="G23" s="58"/>
      <c r="H23" s="90"/>
      <c r="I23" s="91"/>
      <c r="J23" s="92"/>
      <c r="K23" s="60"/>
      <c r="L23" s="61"/>
      <c r="M23" s="62"/>
      <c r="N23" s="63"/>
      <c r="O23" s="60"/>
      <c r="P23" s="61"/>
      <c r="Q23" s="62"/>
      <c r="R23" s="63"/>
      <c r="S23" s="60"/>
      <c r="T23" s="64"/>
      <c r="U23" s="65"/>
      <c r="V23" s="104"/>
      <c r="W23" s="34" t="str">
        <f t="shared" si="3"/>
        <v/>
      </c>
      <c r="X23" s="34" t="str">
        <f t="shared" si="4"/>
        <v/>
      </c>
      <c r="Y23" s="34"/>
      <c r="Z23" s="2" t="str">
        <f t="shared" si="5"/>
        <v/>
      </c>
      <c r="AA23"/>
      <c r="AB23" s="2" t="s">
        <v>56</v>
      </c>
      <c r="AC23" s="2" t="s">
        <v>31</v>
      </c>
      <c r="AE23" s="2">
        <v>1</v>
      </c>
    </row>
    <row r="24" spans="1:32" ht="23.75" customHeight="1">
      <c r="A24" s="10"/>
      <c r="B24" s="11">
        <v>8</v>
      </c>
      <c r="C24" s="40"/>
      <c r="D24" s="41"/>
      <c r="E24" s="42" t="str">
        <f t="shared" si="2"/>
        <v/>
      </c>
      <c r="F24" s="43" t="str">
        <f t="shared" si="2"/>
        <v/>
      </c>
      <c r="G24" s="58"/>
      <c r="H24" s="90"/>
      <c r="I24" s="91"/>
      <c r="J24" s="92"/>
      <c r="K24" s="60"/>
      <c r="L24" s="61"/>
      <c r="M24" s="62"/>
      <c r="N24" s="63"/>
      <c r="O24" s="60"/>
      <c r="P24" s="61"/>
      <c r="Q24" s="62"/>
      <c r="R24" s="63"/>
      <c r="S24" s="60"/>
      <c r="T24" s="64"/>
      <c r="U24" s="65"/>
      <c r="V24" s="104"/>
      <c r="W24" s="34" t="str">
        <f t="shared" si="3"/>
        <v/>
      </c>
      <c r="X24" s="34" t="str">
        <f t="shared" si="4"/>
        <v/>
      </c>
      <c r="Y24" s="34"/>
      <c r="Z24" s="2" t="str">
        <f t="shared" si="5"/>
        <v/>
      </c>
      <c r="AA24"/>
      <c r="AB24" s="2" t="s">
        <v>58</v>
      </c>
      <c r="AC24" s="2" t="s">
        <v>55</v>
      </c>
      <c r="AE24" s="2">
        <v>2</v>
      </c>
    </row>
    <row r="25" spans="1:32" ht="23.75" customHeight="1">
      <c r="A25" s="10"/>
      <c r="B25" s="11">
        <v>9</v>
      </c>
      <c r="C25" s="40"/>
      <c r="D25" s="41"/>
      <c r="E25" s="42" t="str">
        <f t="shared" si="2"/>
        <v/>
      </c>
      <c r="F25" s="43" t="str">
        <f t="shared" si="2"/>
        <v/>
      </c>
      <c r="G25" s="58"/>
      <c r="H25" s="90"/>
      <c r="I25" s="91"/>
      <c r="J25" s="92"/>
      <c r="K25" s="60"/>
      <c r="L25" s="61"/>
      <c r="M25" s="62"/>
      <c r="N25" s="63"/>
      <c r="O25" s="60"/>
      <c r="P25" s="61"/>
      <c r="Q25" s="62"/>
      <c r="R25" s="63"/>
      <c r="S25" s="60"/>
      <c r="T25" s="64"/>
      <c r="U25" s="65"/>
      <c r="V25" s="104"/>
      <c r="W25" s="34" t="str">
        <f t="shared" si="3"/>
        <v/>
      </c>
      <c r="X25" s="34" t="str">
        <f t="shared" si="4"/>
        <v/>
      </c>
      <c r="Y25" s="34"/>
      <c r="Z25" s="2" t="str">
        <f t="shared" si="5"/>
        <v/>
      </c>
      <c r="AB25" s="2" t="s">
        <v>116</v>
      </c>
      <c r="AC25" s="2" t="s">
        <v>117</v>
      </c>
      <c r="AE25" s="2">
        <v>3</v>
      </c>
    </row>
    <row r="26" spans="1:32" ht="23.75" customHeight="1" thickBot="1">
      <c r="A26" s="12"/>
      <c r="B26" s="7">
        <v>10</v>
      </c>
      <c r="C26" s="44"/>
      <c r="D26" s="45"/>
      <c r="E26" s="46" t="str">
        <f t="shared" si="2"/>
        <v/>
      </c>
      <c r="F26" s="47" t="str">
        <f t="shared" si="2"/>
        <v/>
      </c>
      <c r="G26" s="66"/>
      <c r="H26" s="93"/>
      <c r="I26" s="94"/>
      <c r="J26" s="95"/>
      <c r="K26" s="68"/>
      <c r="L26" s="69"/>
      <c r="M26" s="70"/>
      <c r="N26" s="71"/>
      <c r="O26" s="68"/>
      <c r="P26" s="69"/>
      <c r="Q26" s="70"/>
      <c r="R26" s="71"/>
      <c r="S26" s="68"/>
      <c r="T26" s="72"/>
      <c r="U26" s="73"/>
      <c r="V26" s="104"/>
      <c r="W26" s="34" t="str">
        <f t="shared" si="3"/>
        <v/>
      </c>
      <c r="X26" s="34" t="str">
        <f t="shared" si="4"/>
        <v/>
      </c>
      <c r="Y26" s="34"/>
      <c r="Z26" s="2" t="str">
        <f t="shared" si="5"/>
        <v/>
      </c>
      <c r="AB26" s="2" t="s">
        <v>118</v>
      </c>
      <c r="AC26" s="2" t="s">
        <v>119</v>
      </c>
      <c r="AE26" s="2">
        <v>4</v>
      </c>
    </row>
    <row r="27" spans="1:32" ht="25.5" customHeight="1">
      <c r="A27" s="20"/>
      <c r="B27" s="6">
        <v>11</v>
      </c>
      <c r="C27" s="48"/>
      <c r="D27" s="49"/>
      <c r="E27" s="38" t="str">
        <f t="shared" si="2"/>
        <v/>
      </c>
      <c r="F27" s="39" t="str">
        <f t="shared" si="2"/>
        <v/>
      </c>
      <c r="G27" s="74"/>
      <c r="H27" s="96"/>
      <c r="I27" s="97"/>
      <c r="J27" s="98"/>
      <c r="K27" s="55"/>
      <c r="L27" s="52"/>
      <c r="M27" s="53"/>
      <c r="N27" s="54"/>
      <c r="O27" s="55"/>
      <c r="P27" s="52"/>
      <c r="Q27" s="53"/>
      <c r="R27" s="54"/>
      <c r="S27" s="55"/>
      <c r="T27" s="56"/>
      <c r="U27" s="57"/>
      <c r="V27" s="104"/>
      <c r="W27" s="34" t="str">
        <f t="shared" si="3"/>
        <v/>
      </c>
      <c r="X27" s="34" t="str">
        <f t="shared" si="4"/>
        <v/>
      </c>
      <c r="Y27" s="34"/>
      <c r="Z27" s="2" t="str">
        <f t="shared" si="5"/>
        <v/>
      </c>
      <c r="AB27" s="2" t="s">
        <v>120</v>
      </c>
      <c r="AC27" s="2" t="s">
        <v>121</v>
      </c>
      <c r="AE27" s="2">
        <v>5</v>
      </c>
    </row>
    <row r="28" spans="1:32" ht="25.5" customHeight="1">
      <c r="A28" s="10"/>
      <c r="B28" s="11">
        <v>12</v>
      </c>
      <c r="C28" s="40"/>
      <c r="D28" s="41"/>
      <c r="E28" s="42" t="str">
        <f t="shared" si="2"/>
        <v/>
      </c>
      <c r="F28" s="43" t="str">
        <f t="shared" si="2"/>
        <v/>
      </c>
      <c r="G28" s="58"/>
      <c r="H28" s="90"/>
      <c r="I28" s="91"/>
      <c r="J28" s="92"/>
      <c r="K28" s="60"/>
      <c r="L28" s="61"/>
      <c r="M28" s="62"/>
      <c r="N28" s="63"/>
      <c r="O28" s="60"/>
      <c r="P28" s="61"/>
      <c r="Q28" s="62"/>
      <c r="R28" s="63"/>
      <c r="S28" s="60"/>
      <c r="T28" s="64"/>
      <c r="U28" s="65"/>
      <c r="V28" s="104"/>
      <c r="W28" s="34" t="str">
        <f t="shared" si="3"/>
        <v/>
      </c>
      <c r="X28" s="34" t="str">
        <f t="shared" si="4"/>
        <v/>
      </c>
      <c r="Y28" s="34"/>
      <c r="Z28" s="2" t="str">
        <f t="shared" si="5"/>
        <v/>
      </c>
      <c r="AB28" s="2" t="s">
        <v>122</v>
      </c>
      <c r="AC28" s="2" t="s">
        <v>123</v>
      </c>
      <c r="AE28" s="2">
        <v>6</v>
      </c>
    </row>
    <row r="29" spans="1:32" ht="25.5" customHeight="1">
      <c r="A29" s="10"/>
      <c r="B29" s="11">
        <v>13</v>
      </c>
      <c r="C29" s="40"/>
      <c r="D29" s="41"/>
      <c r="E29" s="42" t="str">
        <f t="shared" si="2"/>
        <v/>
      </c>
      <c r="F29" s="43" t="str">
        <f t="shared" si="2"/>
        <v/>
      </c>
      <c r="G29" s="58"/>
      <c r="H29" s="90"/>
      <c r="I29" s="91"/>
      <c r="J29" s="92"/>
      <c r="K29" s="60"/>
      <c r="L29" s="61"/>
      <c r="M29" s="62"/>
      <c r="N29" s="63"/>
      <c r="O29" s="60"/>
      <c r="P29" s="61"/>
      <c r="Q29" s="62"/>
      <c r="R29" s="63"/>
      <c r="S29" s="60"/>
      <c r="T29" s="64"/>
      <c r="U29" s="65"/>
      <c r="V29" s="104"/>
      <c r="W29" s="34" t="str">
        <f t="shared" si="3"/>
        <v/>
      </c>
      <c r="X29" s="34" t="str">
        <f t="shared" si="4"/>
        <v/>
      </c>
      <c r="Y29" s="34"/>
      <c r="Z29" s="2" t="str">
        <f t="shared" si="5"/>
        <v/>
      </c>
      <c r="AB29" s="2" t="s">
        <v>124</v>
      </c>
      <c r="AC29" s="2" t="s">
        <v>125</v>
      </c>
    </row>
    <row r="30" spans="1:32" ht="25.5" customHeight="1">
      <c r="A30" s="10"/>
      <c r="B30" s="11">
        <v>14</v>
      </c>
      <c r="C30" s="40"/>
      <c r="D30" s="41"/>
      <c r="E30" s="42" t="str">
        <f t="shared" si="2"/>
        <v/>
      </c>
      <c r="F30" s="43" t="str">
        <f t="shared" si="2"/>
        <v/>
      </c>
      <c r="G30" s="58"/>
      <c r="H30" s="90"/>
      <c r="I30" s="91"/>
      <c r="J30" s="92"/>
      <c r="K30" s="60"/>
      <c r="L30" s="61"/>
      <c r="M30" s="62"/>
      <c r="N30" s="63"/>
      <c r="O30" s="60"/>
      <c r="P30" s="61"/>
      <c r="Q30" s="62"/>
      <c r="R30" s="63"/>
      <c r="S30" s="60"/>
      <c r="T30" s="64"/>
      <c r="U30" s="65"/>
      <c r="V30" s="104"/>
      <c r="W30" s="34" t="str">
        <f t="shared" si="3"/>
        <v/>
      </c>
      <c r="X30" s="34" t="str">
        <f t="shared" si="4"/>
        <v/>
      </c>
      <c r="Y30" s="34"/>
      <c r="Z30" s="2" t="str">
        <f t="shared" si="5"/>
        <v/>
      </c>
      <c r="AB30" s="2" t="s">
        <v>126</v>
      </c>
      <c r="AC30" s="2" t="s">
        <v>127</v>
      </c>
    </row>
    <row r="31" spans="1:32" ht="25.5" customHeight="1">
      <c r="A31" s="10"/>
      <c r="B31" s="11">
        <v>15</v>
      </c>
      <c r="C31" s="40"/>
      <c r="D31" s="41"/>
      <c r="E31" s="42" t="str">
        <f t="shared" si="2"/>
        <v/>
      </c>
      <c r="F31" s="43" t="str">
        <f t="shared" si="2"/>
        <v/>
      </c>
      <c r="G31" s="58"/>
      <c r="H31" s="90"/>
      <c r="I31" s="91"/>
      <c r="J31" s="92"/>
      <c r="K31" s="60"/>
      <c r="L31" s="61"/>
      <c r="M31" s="62"/>
      <c r="N31" s="63"/>
      <c r="O31" s="60"/>
      <c r="P31" s="61"/>
      <c r="Q31" s="62"/>
      <c r="R31" s="63"/>
      <c r="S31" s="60"/>
      <c r="T31" s="64"/>
      <c r="U31" s="65"/>
      <c r="V31" s="104"/>
      <c r="W31" s="34" t="str">
        <f t="shared" si="3"/>
        <v/>
      </c>
      <c r="X31" s="34" t="str">
        <f t="shared" si="4"/>
        <v/>
      </c>
      <c r="Y31" s="34"/>
      <c r="Z31" s="2" t="str">
        <f t="shared" si="5"/>
        <v/>
      </c>
      <c r="AB31" s="2" t="s">
        <v>108</v>
      </c>
      <c r="AC31" s="2" t="s">
        <v>109</v>
      </c>
    </row>
    <row r="32" spans="1:32" ht="25.5" customHeight="1">
      <c r="A32" s="10"/>
      <c r="B32" s="11">
        <v>16</v>
      </c>
      <c r="C32" s="40"/>
      <c r="D32" s="41"/>
      <c r="E32" s="42" t="str">
        <f t="shared" si="2"/>
        <v/>
      </c>
      <c r="F32" s="43" t="str">
        <f t="shared" si="2"/>
        <v/>
      </c>
      <c r="G32" s="58"/>
      <c r="H32" s="90"/>
      <c r="I32" s="91"/>
      <c r="J32" s="92"/>
      <c r="K32" s="60"/>
      <c r="L32" s="61"/>
      <c r="M32" s="62"/>
      <c r="N32" s="63"/>
      <c r="O32" s="60"/>
      <c r="P32" s="61"/>
      <c r="Q32" s="62"/>
      <c r="R32" s="63"/>
      <c r="S32" s="60"/>
      <c r="T32" s="64"/>
      <c r="U32" s="65"/>
      <c r="V32" s="104"/>
      <c r="W32" s="34" t="str">
        <f t="shared" si="3"/>
        <v/>
      </c>
      <c r="X32" s="34" t="str">
        <f t="shared" si="4"/>
        <v/>
      </c>
      <c r="Y32" s="34"/>
      <c r="Z32" s="2" t="str">
        <f t="shared" si="5"/>
        <v/>
      </c>
      <c r="AB32" s="2" t="s">
        <v>110</v>
      </c>
      <c r="AC32" s="2" t="s">
        <v>111</v>
      </c>
    </row>
    <row r="33" spans="1:29" ht="25.5" customHeight="1">
      <c r="A33" s="10"/>
      <c r="B33" s="11">
        <v>17</v>
      </c>
      <c r="C33" s="40"/>
      <c r="D33" s="41"/>
      <c r="E33" s="42" t="str">
        <f t="shared" si="2"/>
        <v/>
      </c>
      <c r="F33" s="43" t="str">
        <f t="shared" si="2"/>
        <v/>
      </c>
      <c r="G33" s="58"/>
      <c r="H33" s="90"/>
      <c r="I33" s="91"/>
      <c r="J33" s="92"/>
      <c r="K33" s="60"/>
      <c r="L33" s="61"/>
      <c r="M33" s="62"/>
      <c r="N33" s="63"/>
      <c r="O33" s="60"/>
      <c r="P33" s="61"/>
      <c r="Q33" s="62"/>
      <c r="R33" s="63"/>
      <c r="S33" s="60"/>
      <c r="T33" s="64"/>
      <c r="U33" s="65"/>
      <c r="V33" s="104"/>
      <c r="W33" s="34" t="str">
        <f t="shared" si="3"/>
        <v/>
      </c>
      <c r="X33" s="34" t="str">
        <f t="shared" si="4"/>
        <v/>
      </c>
      <c r="Y33" s="34"/>
      <c r="Z33" s="2" t="str">
        <f t="shared" si="5"/>
        <v/>
      </c>
      <c r="AB33" s="2" t="s">
        <v>40</v>
      </c>
      <c r="AC33" s="2" t="s">
        <v>41</v>
      </c>
    </row>
    <row r="34" spans="1:29" ht="25.5" customHeight="1">
      <c r="A34" s="10"/>
      <c r="B34" s="11">
        <v>18</v>
      </c>
      <c r="C34" s="40"/>
      <c r="D34" s="41"/>
      <c r="E34" s="42" t="str">
        <f t="shared" si="2"/>
        <v/>
      </c>
      <c r="F34" s="43" t="str">
        <f t="shared" si="2"/>
        <v/>
      </c>
      <c r="G34" s="58"/>
      <c r="H34" s="90"/>
      <c r="I34" s="91"/>
      <c r="J34" s="92"/>
      <c r="K34" s="60"/>
      <c r="L34" s="61"/>
      <c r="M34" s="62"/>
      <c r="N34" s="63"/>
      <c r="O34" s="60"/>
      <c r="P34" s="61"/>
      <c r="Q34" s="62"/>
      <c r="R34" s="63"/>
      <c r="S34" s="60"/>
      <c r="T34" s="64"/>
      <c r="U34" s="65"/>
      <c r="V34" s="104"/>
      <c r="W34" s="34" t="str">
        <f t="shared" si="3"/>
        <v/>
      </c>
      <c r="X34" s="34" t="str">
        <f t="shared" si="4"/>
        <v/>
      </c>
      <c r="Y34" s="34"/>
      <c r="Z34" s="2" t="str">
        <f t="shared" si="5"/>
        <v/>
      </c>
      <c r="AB34" s="2" t="s">
        <v>112</v>
      </c>
      <c r="AC34" s="2" t="s">
        <v>113</v>
      </c>
    </row>
    <row r="35" spans="1:29" ht="25.5" customHeight="1">
      <c r="A35" s="10"/>
      <c r="B35" s="11">
        <v>19</v>
      </c>
      <c r="C35" s="40"/>
      <c r="D35" s="41"/>
      <c r="E35" s="42" t="str">
        <f t="shared" si="2"/>
        <v/>
      </c>
      <c r="F35" s="43" t="str">
        <f t="shared" si="2"/>
        <v/>
      </c>
      <c r="G35" s="58"/>
      <c r="H35" s="90"/>
      <c r="I35" s="91"/>
      <c r="J35" s="92"/>
      <c r="K35" s="60"/>
      <c r="L35" s="61"/>
      <c r="M35" s="62"/>
      <c r="N35" s="63"/>
      <c r="O35" s="60"/>
      <c r="P35" s="61"/>
      <c r="Q35" s="62"/>
      <c r="R35" s="63"/>
      <c r="S35" s="60"/>
      <c r="T35" s="64"/>
      <c r="U35" s="65"/>
      <c r="V35" s="104"/>
      <c r="W35" s="34" t="str">
        <f t="shared" si="3"/>
        <v/>
      </c>
      <c r="X35" s="34" t="str">
        <f t="shared" si="4"/>
        <v/>
      </c>
      <c r="Y35" s="34"/>
      <c r="Z35" s="2" t="str">
        <f t="shared" si="5"/>
        <v/>
      </c>
      <c r="AB35" s="2" t="s">
        <v>114</v>
      </c>
      <c r="AC35" s="2" t="s">
        <v>115</v>
      </c>
    </row>
    <row r="36" spans="1:29" ht="25.5" customHeight="1" thickBot="1">
      <c r="A36" s="12"/>
      <c r="B36" s="7">
        <v>20</v>
      </c>
      <c r="C36" s="44"/>
      <c r="D36" s="45"/>
      <c r="E36" s="46" t="str">
        <f t="shared" si="2"/>
        <v/>
      </c>
      <c r="F36" s="47" t="str">
        <f t="shared" si="2"/>
        <v/>
      </c>
      <c r="G36" s="66"/>
      <c r="H36" s="93"/>
      <c r="I36" s="94"/>
      <c r="J36" s="95"/>
      <c r="K36" s="68"/>
      <c r="L36" s="69"/>
      <c r="M36" s="70"/>
      <c r="N36" s="71"/>
      <c r="O36" s="68"/>
      <c r="P36" s="69"/>
      <c r="Q36" s="70"/>
      <c r="R36" s="71"/>
      <c r="S36" s="68"/>
      <c r="T36" s="72"/>
      <c r="U36" s="73"/>
      <c r="V36" s="104"/>
      <c r="W36" s="34" t="str">
        <f t="shared" si="3"/>
        <v/>
      </c>
      <c r="X36" s="34" t="str">
        <f t="shared" si="4"/>
        <v/>
      </c>
      <c r="Y36" s="34"/>
      <c r="Z36" s="2" t="str">
        <f t="shared" si="5"/>
        <v/>
      </c>
      <c r="AB36" s="2" t="s">
        <v>42</v>
      </c>
      <c r="AC36" s="2" t="s">
        <v>44</v>
      </c>
    </row>
    <row r="37" spans="1:29" ht="25.5" customHeight="1">
      <c r="A37" s="20"/>
      <c r="B37" s="6">
        <v>21</v>
      </c>
      <c r="C37" s="48"/>
      <c r="D37" s="49"/>
      <c r="E37" s="38" t="str">
        <f t="shared" ref="E37:E50" si="6">PHONETIC(C37)</f>
        <v/>
      </c>
      <c r="F37" s="39" t="str">
        <f t="shared" ref="F37:F50" si="7">PHONETIC(D37)</f>
        <v/>
      </c>
      <c r="G37" s="74"/>
      <c r="H37" s="96"/>
      <c r="I37" s="97"/>
      <c r="J37" s="98"/>
      <c r="K37" s="55"/>
      <c r="L37" s="52"/>
      <c r="M37" s="53"/>
      <c r="N37" s="54"/>
      <c r="O37" s="55"/>
      <c r="P37" s="52"/>
      <c r="Q37" s="53"/>
      <c r="R37" s="54"/>
      <c r="S37" s="55"/>
      <c r="T37" s="56"/>
      <c r="U37" s="57"/>
      <c r="V37" s="104"/>
      <c r="W37" s="34" t="str">
        <f t="shared" si="3"/>
        <v/>
      </c>
      <c r="X37" s="34" t="str">
        <f t="shared" si="4"/>
        <v/>
      </c>
      <c r="Y37" s="34"/>
      <c r="Z37" s="2" t="str">
        <f t="shared" si="5"/>
        <v/>
      </c>
      <c r="AB37" s="2" t="s">
        <v>28</v>
      </c>
      <c r="AC37" s="2" t="s">
        <v>43</v>
      </c>
    </row>
    <row r="38" spans="1:29" ht="25.5" customHeight="1">
      <c r="A38" s="10"/>
      <c r="B38" s="11">
        <v>22</v>
      </c>
      <c r="C38" s="40"/>
      <c r="D38" s="41"/>
      <c r="E38" s="42" t="str">
        <f t="shared" si="6"/>
        <v/>
      </c>
      <c r="F38" s="43" t="str">
        <f t="shared" si="7"/>
        <v/>
      </c>
      <c r="G38" s="58"/>
      <c r="H38" s="90"/>
      <c r="I38" s="91"/>
      <c r="J38" s="92"/>
      <c r="K38" s="60"/>
      <c r="L38" s="61"/>
      <c r="M38" s="62"/>
      <c r="N38" s="63"/>
      <c r="O38" s="60"/>
      <c r="P38" s="61"/>
      <c r="Q38" s="62"/>
      <c r="R38" s="63"/>
      <c r="S38" s="60"/>
      <c r="T38" s="64"/>
      <c r="U38" s="65"/>
      <c r="V38" s="104"/>
      <c r="W38" s="34" t="str">
        <f t="shared" si="3"/>
        <v/>
      </c>
      <c r="X38" s="34" t="str">
        <f t="shared" si="4"/>
        <v/>
      </c>
      <c r="Y38" s="34"/>
      <c r="Z38" s="2" t="str">
        <f t="shared" si="5"/>
        <v/>
      </c>
      <c r="AB38" s="2" t="s">
        <v>135</v>
      </c>
      <c r="AC38" s="2" t="s">
        <v>136</v>
      </c>
    </row>
    <row r="39" spans="1:29" ht="25.5" customHeight="1">
      <c r="A39" s="10"/>
      <c r="B39" s="11">
        <v>23</v>
      </c>
      <c r="C39" s="40"/>
      <c r="D39" s="41"/>
      <c r="E39" s="42" t="str">
        <f t="shared" si="6"/>
        <v/>
      </c>
      <c r="F39" s="43" t="str">
        <f t="shared" si="7"/>
        <v/>
      </c>
      <c r="G39" s="58"/>
      <c r="H39" s="90"/>
      <c r="I39" s="91"/>
      <c r="J39" s="92"/>
      <c r="K39" s="60"/>
      <c r="L39" s="61"/>
      <c r="M39" s="62"/>
      <c r="N39" s="63"/>
      <c r="O39" s="60"/>
      <c r="P39" s="61"/>
      <c r="Q39" s="62"/>
      <c r="R39" s="63"/>
      <c r="S39" s="60"/>
      <c r="T39" s="64"/>
      <c r="U39" s="65"/>
      <c r="V39" s="104"/>
      <c r="W39" s="34" t="str">
        <f t="shared" si="3"/>
        <v/>
      </c>
      <c r="X39" s="34" t="str">
        <f t="shared" si="4"/>
        <v/>
      </c>
      <c r="Y39" s="34"/>
      <c r="Z39" s="2" t="str">
        <f t="shared" si="5"/>
        <v/>
      </c>
    </row>
    <row r="40" spans="1:29" ht="25.5" customHeight="1">
      <c r="A40" s="10"/>
      <c r="B40" s="11">
        <v>24</v>
      </c>
      <c r="C40" s="40"/>
      <c r="D40" s="41"/>
      <c r="E40" s="42" t="str">
        <f t="shared" si="6"/>
        <v/>
      </c>
      <c r="F40" s="43" t="str">
        <f t="shared" si="7"/>
        <v/>
      </c>
      <c r="G40" s="58"/>
      <c r="H40" s="90"/>
      <c r="I40" s="91"/>
      <c r="J40" s="92"/>
      <c r="K40" s="60"/>
      <c r="L40" s="61"/>
      <c r="M40" s="62"/>
      <c r="N40" s="63"/>
      <c r="O40" s="60"/>
      <c r="P40" s="61"/>
      <c r="Q40" s="62"/>
      <c r="R40" s="63"/>
      <c r="S40" s="60"/>
      <c r="T40" s="64"/>
      <c r="U40" s="65"/>
      <c r="V40" s="104"/>
      <c r="W40" s="34" t="str">
        <f t="shared" si="3"/>
        <v/>
      </c>
      <c r="X40" s="34" t="str">
        <f t="shared" si="4"/>
        <v/>
      </c>
      <c r="Y40" s="34"/>
      <c r="Z40" s="2" t="str">
        <f t="shared" si="5"/>
        <v/>
      </c>
    </row>
    <row r="41" spans="1:29" ht="25.5" customHeight="1">
      <c r="A41" s="10"/>
      <c r="B41" s="11">
        <v>25</v>
      </c>
      <c r="C41" s="40"/>
      <c r="D41" s="41"/>
      <c r="E41" s="42" t="str">
        <f t="shared" si="6"/>
        <v/>
      </c>
      <c r="F41" s="43" t="str">
        <f t="shared" si="7"/>
        <v/>
      </c>
      <c r="G41" s="58"/>
      <c r="H41" s="90"/>
      <c r="I41" s="91"/>
      <c r="J41" s="92"/>
      <c r="K41" s="60"/>
      <c r="L41" s="61"/>
      <c r="M41" s="62"/>
      <c r="N41" s="63"/>
      <c r="O41" s="60"/>
      <c r="P41" s="61"/>
      <c r="Q41" s="62"/>
      <c r="R41" s="63"/>
      <c r="S41" s="60"/>
      <c r="T41" s="64"/>
      <c r="U41" s="65"/>
      <c r="V41" s="104"/>
      <c r="W41" s="34" t="str">
        <f t="shared" si="3"/>
        <v/>
      </c>
      <c r="X41" s="34" t="str">
        <f t="shared" si="4"/>
        <v/>
      </c>
      <c r="Y41" s="34"/>
      <c r="Z41" s="2" t="str">
        <f t="shared" si="5"/>
        <v/>
      </c>
    </row>
    <row r="42" spans="1:29" ht="25.5" customHeight="1">
      <c r="A42" s="10"/>
      <c r="B42" s="11">
        <v>26</v>
      </c>
      <c r="C42" s="40"/>
      <c r="D42" s="41"/>
      <c r="E42" s="42" t="str">
        <f t="shared" si="6"/>
        <v/>
      </c>
      <c r="F42" s="43" t="str">
        <f t="shared" si="7"/>
        <v/>
      </c>
      <c r="G42" s="58"/>
      <c r="H42" s="90"/>
      <c r="I42" s="91"/>
      <c r="J42" s="92"/>
      <c r="K42" s="60"/>
      <c r="L42" s="61"/>
      <c r="M42" s="62"/>
      <c r="N42" s="63"/>
      <c r="O42" s="60"/>
      <c r="P42" s="61"/>
      <c r="Q42" s="62"/>
      <c r="R42" s="63"/>
      <c r="S42" s="60"/>
      <c r="T42" s="64"/>
      <c r="U42" s="65"/>
      <c r="V42" s="104"/>
      <c r="W42" s="34" t="str">
        <f t="shared" si="3"/>
        <v/>
      </c>
      <c r="X42" s="34" t="str">
        <f t="shared" si="4"/>
        <v/>
      </c>
      <c r="Y42" s="34"/>
      <c r="Z42" s="2" t="str">
        <f t="shared" si="5"/>
        <v/>
      </c>
    </row>
    <row r="43" spans="1:29" ht="25.5" customHeight="1">
      <c r="A43" s="10"/>
      <c r="B43" s="11">
        <v>27</v>
      </c>
      <c r="C43" s="40"/>
      <c r="D43" s="41"/>
      <c r="E43" s="42" t="str">
        <f t="shared" si="6"/>
        <v/>
      </c>
      <c r="F43" s="43" t="str">
        <f t="shared" si="7"/>
        <v/>
      </c>
      <c r="G43" s="58"/>
      <c r="H43" s="90"/>
      <c r="I43" s="91"/>
      <c r="J43" s="92"/>
      <c r="K43" s="60"/>
      <c r="L43" s="61"/>
      <c r="M43" s="62"/>
      <c r="N43" s="63"/>
      <c r="O43" s="60"/>
      <c r="P43" s="61"/>
      <c r="Q43" s="62"/>
      <c r="R43" s="63"/>
      <c r="S43" s="60"/>
      <c r="T43" s="64"/>
      <c r="U43" s="65"/>
      <c r="V43" s="104"/>
      <c r="W43" s="34" t="str">
        <f t="shared" si="3"/>
        <v/>
      </c>
      <c r="X43" s="34" t="str">
        <f t="shared" si="4"/>
        <v/>
      </c>
      <c r="Y43" s="34"/>
      <c r="Z43" s="2" t="str">
        <f t="shared" si="5"/>
        <v/>
      </c>
    </row>
    <row r="44" spans="1:29" ht="25.5" customHeight="1">
      <c r="A44" s="10"/>
      <c r="B44" s="11">
        <v>28</v>
      </c>
      <c r="C44" s="40"/>
      <c r="D44" s="41"/>
      <c r="E44" s="42" t="str">
        <f t="shared" si="6"/>
        <v/>
      </c>
      <c r="F44" s="43" t="str">
        <f t="shared" si="7"/>
        <v/>
      </c>
      <c r="G44" s="58"/>
      <c r="H44" s="90"/>
      <c r="I44" s="91"/>
      <c r="J44" s="92"/>
      <c r="K44" s="60"/>
      <c r="L44" s="61"/>
      <c r="M44" s="62"/>
      <c r="N44" s="63"/>
      <c r="O44" s="60"/>
      <c r="P44" s="61"/>
      <c r="Q44" s="62"/>
      <c r="R44" s="63"/>
      <c r="S44" s="60"/>
      <c r="T44" s="64"/>
      <c r="U44" s="65"/>
      <c r="V44" s="104"/>
      <c r="W44" s="34" t="str">
        <f t="shared" si="3"/>
        <v/>
      </c>
      <c r="X44" s="34" t="str">
        <f t="shared" si="4"/>
        <v/>
      </c>
      <c r="Y44" s="34"/>
      <c r="Z44" s="2" t="str">
        <f t="shared" si="5"/>
        <v/>
      </c>
    </row>
    <row r="45" spans="1:29" ht="25.5" customHeight="1">
      <c r="A45" s="10"/>
      <c r="B45" s="11">
        <v>29</v>
      </c>
      <c r="C45" s="40"/>
      <c r="D45" s="41"/>
      <c r="E45" s="42" t="str">
        <f t="shared" si="6"/>
        <v/>
      </c>
      <c r="F45" s="43" t="str">
        <f t="shared" si="7"/>
        <v/>
      </c>
      <c r="G45" s="58"/>
      <c r="H45" s="90"/>
      <c r="I45" s="91"/>
      <c r="J45" s="92"/>
      <c r="K45" s="60"/>
      <c r="L45" s="61"/>
      <c r="M45" s="62"/>
      <c r="N45" s="63"/>
      <c r="O45" s="60"/>
      <c r="P45" s="61"/>
      <c r="Q45" s="62"/>
      <c r="R45" s="63"/>
      <c r="S45" s="60"/>
      <c r="T45" s="64"/>
      <c r="U45" s="65"/>
      <c r="V45" s="104"/>
      <c r="W45" s="34" t="str">
        <f t="shared" si="3"/>
        <v/>
      </c>
      <c r="X45" s="34" t="str">
        <f t="shared" si="4"/>
        <v/>
      </c>
      <c r="Y45" s="34"/>
      <c r="Z45" s="2" t="str">
        <f t="shared" si="5"/>
        <v/>
      </c>
    </row>
    <row r="46" spans="1:29" ht="25.5" customHeight="1" thickBot="1">
      <c r="A46" s="12"/>
      <c r="B46" s="7">
        <v>30</v>
      </c>
      <c r="C46" s="44"/>
      <c r="D46" s="45"/>
      <c r="E46" s="46" t="str">
        <f t="shared" si="6"/>
        <v/>
      </c>
      <c r="F46" s="47" t="str">
        <f t="shared" si="7"/>
        <v/>
      </c>
      <c r="G46" s="66"/>
      <c r="H46" s="93"/>
      <c r="I46" s="94"/>
      <c r="J46" s="95"/>
      <c r="K46" s="68"/>
      <c r="L46" s="69"/>
      <c r="M46" s="70"/>
      <c r="N46" s="71"/>
      <c r="O46" s="68"/>
      <c r="P46" s="69"/>
      <c r="Q46" s="70"/>
      <c r="R46" s="71"/>
      <c r="S46" s="68"/>
      <c r="T46" s="72"/>
      <c r="U46" s="73"/>
      <c r="V46" s="104"/>
      <c r="W46" s="34" t="str">
        <f t="shared" si="3"/>
        <v/>
      </c>
      <c r="X46" s="34" t="str">
        <f t="shared" si="4"/>
        <v/>
      </c>
      <c r="Y46" s="34"/>
      <c r="Z46" s="2" t="str">
        <f t="shared" si="5"/>
        <v/>
      </c>
    </row>
    <row r="47" spans="1:29" ht="25.5" customHeight="1">
      <c r="A47" s="20"/>
      <c r="B47" s="6">
        <v>31</v>
      </c>
      <c r="C47" s="48"/>
      <c r="D47" s="49"/>
      <c r="E47" s="38" t="str">
        <f t="shared" si="6"/>
        <v/>
      </c>
      <c r="F47" s="39" t="str">
        <f t="shared" si="7"/>
        <v/>
      </c>
      <c r="G47" s="74"/>
      <c r="H47" s="96"/>
      <c r="I47" s="97"/>
      <c r="J47" s="98"/>
      <c r="K47" s="55"/>
      <c r="L47" s="52"/>
      <c r="M47" s="53"/>
      <c r="N47" s="54"/>
      <c r="O47" s="55"/>
      <c r="P47" s="52"/>
      <c r="Q47" s="53"/>
      <c r="R47" s="54"/>
      <c r="S47" s="55"/>
      <c r="T47" s="56"/>
      <c r="U47" s="57"/>
      <c r="V47" s="104"/>
      <c r="W47" s="34" t="str">
        <f t="shared" si="3"/>
        <v/>
      </c>
      <c r="X47" s="34" t="str">
        <f t="shared" si="4"/>
        <v/>
      </c>
      <c r="Y47" s="34"/>
      <c r="Z47" s="2" t="str">
        <f t="shared" si="5"/>
        <v/>
      </c>
    </row>
    <row r="48" spans="1:29" ht="25.5" customHeight="1">
      <c r="A48" s="10"/>
      <c r="B48" s="11">
        <v>32</v>
      </c>
      <c r="C48" s="40"/>
      <c r="D48" s="41"/>
      <c r="E48" s="42" t="str">
        <f t="shared" si="6"/>
        <v/>
      </c>
      <c r="F48" s="43" t="str">
        <f t="shared" si="7"/>
        <v/>
      </c>
      <c r="G48" s="58"/>
      <c r="H48" s="90"/>
      <c r="I48" s="91"/>
      <c r="J48" s="92"/>
      <c r="K48" s="60"/>
      <c r="L48" s="61"/>
      <c r="M48" s="62"/>
      <c r="N48" s="63"/>
      <c r="O48" s="60"/>
      <c r="P48" s="61"/>
      <c r="Q48" s="62"/>
      <c r="R48" s="63"/>
      <c r="S48" s="60"/>
      <c r="T48" s="64"/>
      <c r="U48" s="65"/>
      <c r="V48" s="104"/>
      <c r="W48" s="34" t="str">
        <f t="shared" si="3"/>
        <v/>
      </c>
      <c r="X48" s="34" t="str">
        <f t="shared" si="4"/>
        <v/>
      </c>
      <c r="Y48" s="34"/>
      <c r="Z48" s="2" t="str">
        <f t="shared" si="5"/>
        <v/>
      </c>
    </row>
    <row r="49" spans="1:26" ht="25.5" customHeight="1">
      <c r="A49" s="10"/>
      <c r="B49" s="11">
        <v>33</v>
      </c>
      <c r="C49" s="40"/>
      <c r="D49" s="41"/>
      <c r="E49" s="42" t="str">
        <f t="shared" si="6"/>
        <v/>
      </c>
      <c r="F49" s="43" t="str">
        <f t="shared" si="7"/>
        <v/>
      </c>
      <c r="G49" s="58"/>
      <c r="H49" s="90"/>
      <c r="I49" s="91"/>
      <c r="J49" s="92"/>
      <c r="K49" s="60"/>
      <c r="L49" s="61"/>
      <c r="M49" s="62"/>
      <c r="N49" s="63"/>
      <c r="O49" s="60"/>
      <c r="P49" s="61"/>
      <c r="Q49" s="62"/>
      <c r="R49" s="63"/>
      <c r="S49" s="60"/>
      <c r="T49" s="64"/>
      <c r="U49" s="65"/>
      <c r="V49" s="104"/>
      <c r="W49" s="34" t="str">
        <f t="shared" si="3"/>
        <v/>
      </c>
      <c r="X49" s="34" t="str">
        <f t="shared" si="4"/>
        <v/>
      </c>
      <c r="Y49" s="34"/>
      <c r="Z49" s="2" t="str">
        <f t="shared" si="5"/>
        <v/>
      </c>
    </row>
    <row r="50" spans="1:26" ht="25.5" customHeight="1">
      <c r="A50" s="10"/>
      <c r="B50" s="11">
        <v>34</v>
      </c>
      <c r="C50" s="40"/>
      <c r="D50" s="41"/>
      <c r="E50" s="42" t="str">
        <f t="shared" si="6"/>
        <v/>
      </c>
      <c r="F50" s="43" t="str">
        <f t="shared" si="7"/>
        <v/>
      </c>
      <c r="G50" s="58"/>
      <c r="H50" s="90"/>
      <c r="I50" s="91"/>
      <c r="J50" s="92"/>
      <c r="K50" s="60"/>
      <c r="L50" s="61"/>
      <c r="M50" s="62"/>
      <c r="N50" s="63"/>
      <c r="O50" s="60"/>
      <c r="P50" s="61"/>
      <c r="Q50" s="62"/>
      <c r="R50" s="63"/>
      <c r="S50" s="60"/>
      <c r="T50" s="64"/>
      <c r="U50" s="65"/>
      <c r="V50" s="104"/>
      <c r="W50" s="34" t="str">
        <f t="shared" si="3"/>
        <v/>
      </c>
      <c r="X50" s="34" t="str">
        <f t="shared" si="4"/>
        <v/>
      </c>
      <c r="Y50" s="34"/>
      <c r="Z50" s="2" t="str">
        <f t="shared" si="5"/>
        <v/>
      </c>
    </row>
    <row r="51" spans="1:26" ht="25.5" customHeight="1">
      <c r="A51" s="10"/>
      <c r="B51" s="11">
        <v>35</v>
      </c>
      <c r="C51" s="40"/>
      <c r="D51" s="41"/>
      <c r="E51" s="42" t="str">
        <f t="shared" ref="E51:E60" si="8">PHONETIC(C51)</f>
        <v/>
      </c>
      <c r="F51" s="43" t="str">
        <f t="shared" ref="F51:F60" si="9">PHONETIC(D51)</f>
        <v/>
      </c>
      <c r="G51" s="58"/>
      <c r="H51" s="90"/>
      <c r="I51" s="91"/>
      <c r="J51" s="92"/>
      <c r="K51" s="60"/>
      <c r="L51" s="61"/>
      <c r="M51" s="62"/>
      <c r="N51" s="63"/>
      <c r="O51" s="60"/>
      <c r="P51" s="61"/>
      <c r="Q51" s="62"/>
      <c r="R51" s="63"/>
      <c r="S51" s="60"/>
      <c r="T51" s="64"/>
      <c r="U51" s="65"/>
      <c r="V51" s="104"/>
      <c r="W51" s="34" t="str">
        <f t="shared" si="3"/>
        <v/>
      </c>
      <c r="X51" s="34" t="str">
        <f t="shared" si="4"/>
        <v/>
      </c>
      <c r="Y51" s="34"/>
      <c r="Z51" s="2" t="str">
        <f t="shared" si="5"/>
        <v/>
      </c>
    </row>
    <row r="52" spans="1:26" ht="25.5" customHeight="1">
      <c r="A52" s="10"/>
      <c r="B52" s="11">
        <v>36</v>
      </c>
      <c r="C52" s="40"/>
      <c r="D52" s="41"/>
      <c r="E52" s="42" t="str">
        <f t="shared" si="8"/>
        <v/>
      </c>
      <c r="F52" s="43" t="str">
        <f t="shared" si="9"/>
        <v/>
      </c>
      <c r="G52" s="58"/>
      <c r="H52" s="90"/>
      <c r="I52" s="91"/>
      <c r="J52" s="92"/>
      <c r="K52" s="60"/>
      <c r="L52" s="61"/>
      <c r="M52" s="62"/>
      <c r="N52" s="63"/>
      <c r="O52" s="60"/>
      <c r="P52" s="61"/>
      <c r="Q52" s="62"/>
      <c r="R52" s="63"/>
      <c r="S52" s="60"/>
      <c r="T52" s="64"/>
      <c r="U52" s="65"/>
      <c r="V52" s="104"/>
      <c r="W52" s="34" t="str">
        <f t="shared" si="3"/>
        <v/>
      </c>
      <c r="X52" s="34" t="str">
        <f t="shared" si="4"/>
        <v/>
      </c>
      <c r="Y52" s="34"/>
      <c r="Z52" s="2" t="str">
        <f t="shared" si="5"/>
        <v/>
      </c>
    </row>
    <row r="53" spans="1:26" ht="25.5" customHeight="1">
      <c r="A53" s="10"/>
      <c r="B53" s="11">
        <v>37</v>
      </c>
      <c r="C53" s="40"/>
      <c r="D53" s="41"/>
      <c r="E53" s="42" t="str">
        <f t="shared" si="8"/>
        <v/>
      </c>
      <c r="F53" s="43" t="str">
        <f t="shared" si="9"/>
        <v/>
      </c>
      <c r="G53" s="58"/>
      <c r="H53" s="90"/>
      <c r="I53" s="91"/>
      <c r="J53" s="92"/>
      <c r="K53" s="60"/>
      <c r="L53" s="61"/>
      <c r="M53" s="62"/>
      <c r="N53" s="63"/>
      <c r="O53" s="60"/>
      <c r="P53" s="61"/>
      <c r="Q53" s="62"/>
      <c r="R53" s="63"/>
      <c r="S53" s="60"/>
      <c r="T53" s="64"/>
      <c r="U53" s="65"/>
      <c r="V53" s="104"/>
      <c r="W53" s="34" t="str">
        <f t="shared" si="3"/>
        <v/>
      </c>
      <c r="X53" s="34" t="str">
        <f t="shared" si="4"/>
        <v/>
      </c>
      <c r="Y53" s="34"/>
      <c r="Z53" s="2" t="str">
        <f t="shared" si="5"/>
        <v/>
      </c>
    </row>
    <row r="54" spans="1:26" ht="25.5" customHeight="1">
      <c r="A54" s="10"/>
      <c r="B54" s="11">
        <v>38</v>
      </c>
      <c r="C54" s="40"/>
      <c r="D54" s="41"/>
      <c r="E54" s="42" t="str">
        <f t="shared" si="8"/>
        <v/>
      </c>
      <c r="F54" s="43" t="str">
        <f t="shared" si="9"/>
        <v/>
      </c>
      <c r="G54" s="58"/>
      <c r="H54" s="90"/>
      <c r="I54" s="91"/>
      <c r="J54" s="92"/>
      <c r="K54" s="60"/>
      <c r="L54" s="61"/>
      <c r="M54" s="62"/>
      <c r="N54" s="63"/>
      <c r="O54" s="60"/>
      <c r="P54" s="61"/>
      <c r="Q54" s="62"/>
      <c r="R54" s="63"/>
      <c r="S54" s="60"/>
      <c r="T54" s="64"/>
      <c r="U54" s="65"/>
      <c r="V54" s="104"/>
      <c r="W54" s="34" t="str">
        <f t="shared" si="3"/>
        <v/>
      </c>
      <c r="X54" s="34" t="str">
        <f t="shared" si="4"/>
        <v/>
      </c>
      <c r="Y54" s="34"/>
      <c r="Z54" s="2" t="str">
        <f t="shared" si="5"/>
        <v/>
      </c>
    </row>
    <row r="55" spans="1:26" ht="25.5" customHeight="1">
      <c r="A55" s="10"/>
      <c r="B55" s="11">
        <v>39</v>
      </c>
      <c r="C55" s="40"/>
      <c r="D55" s="41"/>
      <c r="E55" s="42" t="str">
        <f t="shared" si="8"/>
        <v/>
      </c>
      <c r="F55" s="43" t="str">
        <f t="shared" si="9"/>
        <v/>
      </c>
      <c r="G55" s="58"/>
      <c r="H55" s="90"/>
      <c r="I55" s="91"/>
      <c r="J55" s="92"/>
      <c r="K55" s="60"/>
      <c r="L55" s="61"/>
      <c r="M55" s="62"/>
      <c r="N55" s="63"/>
      <c r="O55" s="60"/>
      <c r="P55" s="61"/>
      <c r="Q55" s="62"/>
      <c r="R55" s="63"/>
      <c r="S55" s="60"/>
      <c r="T55" s="64"/>
      <c r="U55" s="65"/>
      <c r="V55" s="104"/>
      <c r="W55" s="34" t="str">
        <f t="shared" si="3"/>
        <v/>
      </c>
      <c r="X55" s="34" t="str">
        <f t="shared" si="4"/>
        <v/>
      </c>
      <c r="Y55" s="34"/>
      <c r="Z55" s="2" t="str">
        <f t="shared" si="5"/>
        <v/>
      </c>
    </row>
    <row r="56" spans="1:26" ht="25.5" customHeight="1" thickBot="1">
      <c r="A56" s="12"/>
      <c r="B56" s="7">
        <v>40</v>
      </c>
      <c r="C56" s="44"/>
      <c r="D56" s="45"/>
      <c r="E56" s="46" t="str">
        <f t="shared" si="8"/>
        <v/>
      </c>
      <c r="F56" s="47" t="str">
        <f t="shared" si="9"/>
        <v/>
      </c>
      <c r="G56" s="66"/>
      <c r="H56" s="93"/>
      <c r="I56" s="94"/>
      <c r="J56" s="95"/>
      <c r="K56" s="68"/>
      <c r="L56" s="69"/>
      <c r="M56" s="70"/>
      <c r="N56" s="71"/>
      <c r="O56" s="68"/>
      <c r="P56" s="69"/>
      <c r="Q56" s="70"/>
      <c r="R56" s="71"/>
      <c r="S56" s="68"/>
      <c r="T56" s="72"/>
      <c r="U56" s="73"/>
      <c r="V56" s="104"/>
      <c r="W56" s="34" t="str">
        <f t="shared" si="3"/>
        <v/>
      </c>
      <c r="X56" s="34" t="str">
        <f t="shared" si="4"/>
        <v/>
      </c>
      <c r="Y56" s="34"/>
      <c r="Z56" s="2" t="str">
        <f t="shared" si="5"/>
        <v/>
      </c>
    </row>
    <row r="57" spans="1:26" ht="25.5" customHeight="1">
      <c r="A57" s="20"/>
      <c r="B57" s="6">
        <v>41</v>
      </c>
      <c r="C57" s="48"/>
      <c r="D57" s="49"/>
      <c r="E57" s="38" t="str">
        <f t="shared" si="8"/>
        <v/>
      </c>
      <c r="F57" s="39" t="str">
        <f t="shared" si="9"/>
        <v/>
      </c>
      <c r="G57" s="74"/>
      <c r="H57" s="96"/>
      <c r="I57" s="97"/>
      <c r="J57" s="98"/>
      <c r="K57" s="55"/>
      <c r="L57" s="52"/>
      <c r="M57" s="53"/>
      <c r="N57" s="54"/>
      <c r="O57" s="55"/>
      <c r="P57" s="52"/>
      <c r="Q57" s="53"/>
      <c r="R57" s="54"/>
      <c r="S57" s="55"/>
      <c r="T57" s="56"/>
      <c r="U57" s="57"/>
      <c r="V57" s="104"/>
      <c r="W57" s="34" t="str">
        <f t="shared" si="3"/>
        <v/>
      </c>
      <c r="X57" s="34" t="str">
        <f t="shared" si="4"/>
        <v/>
      </c>
      <c r="Y57" s="34"/>
      <c r="Z57" s="2" t="str">
        <f t="shared" si="5"/>
        <v/>
      </c>
    </row>
    <row r="58" spans="1:26" ht="25.5" customHeight="1">
      <c r="A58" s="10"/>
      <c r="B58" s="11">
        <v>42</v>
      </c>
      <c r="C58" s="40"/>
      <c r="D58" s="41"/>
      <c r="E58" s="42" t="str">
        <f t="shared" si="8"/>
        <v/>
      </c>
      <c r="F58" s="43" t="str">
        <f t="shared" si="9"/>
        <v/>
      </c>
      <c r="G58" s="58"/>
      <c r="H58" s="90"/>
      <c r="I58" s="91"/>
      <c r="J58" s="92"/>
      <c r="K58" s="60"/>
      <c r="L58" s="61"/>
      <c r="M58" s="62"/>
      <c r="N58" s="63"/>
      <c r="O58" s="60"/>
      <c r="P58" s="61"/>
      <c r="Q58" s="62"/>
      <c r="R58" s="63"/>
      <c r="S58" s="60"/>
      <c r="T58" s="64"/>
      <c r="U58" s="65"/>
      <c r="V58" s="104"/>
      <c r="W58" s="34" t="str">
        <f t="shared" si="3"/>
        <v/>
      </c>
      <c r="X58" s="34" t="str">
        <f t="shared" si="4"/>
        <v/>
      </c>
      <c r="Y58" s="34"/>
      <c r="Z58" s="2" t="str">
        <f t="shared" si="5"/>
        <v/>
      </c>
    </row>
    <row r="59" spans="1:26" ht="25.5" customHeight="1">
      <c r="A59" s="10"/>
      <c r="B59" s="11">
        <v>43</v>
      </c>
      <c r="C59" s="40"/>
      <c r="D59" s="41"/>
      <c r="E59" s="42" t="str">
        <f t="shared" si="8"/>
        <v/>
      </c>
      <c r="F59" s="43" t="str">
        <f t="shared" si="9"/>
        <v/>
      </c>
      <c r="G59" s="58"/>
      <c r="H59" s="90"/>
      <c r="I59" s="91"/>
      <c r="J59" s="92"/>
      <c r="K59" s="60"/>
      <c r="L59" s="61"/>
      <c r="M59" s="62"/>
      <c r="N59" s="63"/>
      <c r="O59" s="60"/>
      <c r="P59" s="61"/>
      <c r="Q59" s="62"/>
      <c r="R59" s="63"/>
      <c r="S59" s="60"/>
      <c r="T59" s="64"/>
      <c r="U59" s="65"/>
      <c r="V59" s="104"/>
      <c r="W59" s="34" t="str">
        <f t="shared" si="3"/>
        <v/>
      </c>
      <c r="X59" s="34" t="str">
        <f t="shared" si="4"/>
        <v/>
      </c>
      <c r="Y59" s="34"/>
      <c r="Z59" s="2" t="str">
        <f t="shared" si="5"/>
        <v/>
      </c>
    </row>
    <row r="60" spans="1:26" ht="25.5" customHeight="1">
      <c r="A60" s="10"/>
      <c r="B60" s="11">
        <v>44</v>
      </c>
      <c r="C60" s="40"/>
      <c r="D60" s="41"/>
      <c r="E60" s="42" t="str">
        <f t="shared" si="8"/>
        <v/>
      </c>
      <c r="F60" s="43" t="str">
        <f t="shared" si="9"/>
        <v/>
      </c>
      <c r="G60" s="58"/>
      <c r="H60" s="90"/>
      <c r="I60" s="91"/>
      <c r="J60" s="92"/>
      <c r="K60" s="60"/>
      <c r="L60" s="61"/>
      <c r="M60" s="62"/>
      <c r="N60" s="63"/>
      <c r="O60" s="60"/>
      <c r="P60" s="61"/>
      <c r="Q60" s="62"/>
      <c r="R60" s="63"/>
      <c r="S60" s="60"/>
      <c r="T60" s="64"/>
      <c r="U60" s="65"/>
      <c r="V60" s="104"/>
      <c r="W60" s="34" t="str">
        <f t="shared" si="3"/>
        <v/>
      </c>
      <c r="X60" s="34" t="str">
        <f t="shared" si="4"/>
        <v/>
      </c>
      <c r="Y60" s="34"/>
      <c r="Z60" s="2" t="str">
        <f t="shared" si="5"/>
        <v/>
      </c>
    </row>
    <row r="61" spans="1:26" ht="25.5" customHeight="1">
      <c r="A61" s="10"/>
      <c r="B61" s="11">
        <v>45</v>
      </c>
      <c r="C61" s="40"/>
      <c r="D61" s="41"/>
      <c r="E61" s="42" t="str">
        <f t="shared" ref="E61:E70" si="10">PHONETIC(C61)</f>
        <v/>
      </c>
      <c r="F61" s="43" t="str">
        <f t="shared" ref="F61:F70" si="11">PHONETIC(D61)</f>
        <v/>
      </c>
      <c r="G61" s="58"/>
      <c r="H61" s="90"/>
      <c r="I61" s="91"/>
      <c r="J61" s="92"/>
      <c r="K61" s="60"/>
      <c r="L61" s="61"/>
      <c r="M61" s="62"/>
      <c r="N61" s="63"/>
      <c r="O61" s="60"/>
      <c r="P61" s="61"/>
      <c r="Q61" s="62"/>
      <c r="R61" s="63"/>
      <c r="S61" s="60"/>
      <c r="T61" s="64"/>
      <c r="U61" s="65"/>
      <c r="V61" s="104"/>
      <c r="W61" s="34" t="str">
        <f t="shared" si="3"/>
        <v/>
      </c>
      <c r="X61" s="34" t="str">
        <f t="shared" si="4"/>
        <v/>
      </c>
      <c r="Y61" s="34"/>
      <c r="Z61" s="2" t="str">
        <f t="shared" si="5"/>
        <v/>
      </c>
    </row>
    <row r="62" spans="1:26" ht="25.5" customHeight="1">
      <c r="A62" s="10"/>
      <c r="B62" s="11">
        <v>46</v>
      </c>
      <c r="C62" s="40"/>
      <c r="D62" s="41"/>
      <c r="E62" s="42" t="str">
        <f t="shared" si="10"/>
        <v/>
      </c>
      <c r="F62" s="43" t="str">
        <f t="shared" si="11"/>
        <v/>
      </c>
      <c r="G62" s="58"/>
      <c r="H62" s="90"/>
      <c r="I62" s="91"/>
      <c r="J62" s="92"/>
      <c r="K62" s="60"/>
      <c r="L62" s="61"/>
      <c r="M62" s="62"/>
      <c r="N62" s="63"/>
      <c r="O62" s="60"/>
      <c r="P62" s="61"/>
      <c r="Q62" s="62"/>
      <c r="R62" s="63"/>
      <c r="S62" s="60"/>
      <c r="T62" s="64"/>
      <c r="U62" s="65"/>
      <c r="V62" s="104"/>
      <c r="W62" s="34" t="str">
        <f t="shared" si="3"/>
        <v/>
      </c>
      <c r="X62" s="34" t="str">
        <f t="shared" si="4"/>
        <v/>
      </c>
      <c r="Y62" s="34"/>
      <c r="Z62" s="2" t="str">
        <f t="shared" si="5"/>
        <v/>
      </c>
    </row>
    <row r="63" spans="1:26" ht="25.5" customHeight="1">
      <c r="A63" s="10"/>
      <c r="B63" s="11">
        <v>47</v>
      </c>
      <c r="C63" s="40"/>
      <c r="D63" s="41"/>
      <c r="E63" s="42" t="str">
        <f t="shared" si="10"/>
        <v/>
      </c>
      <c r="F63" s="43" t="str">
        <f t="shared" si="11"/>
        <v/>
      </c>
      <c r="G63" s="58"/>
      <c r="H63" s="90"/>
      <c r="I63" s="91"/>
      <c r="J63" s="92"/>
      <c r="K63" s="60"/>
      <c r="L63" s="61"/>
      <c r="M63" s="62"/>
      <c r="N63" s="63"/>
      <c r="O63" s="60"/>
      <c r="P63" s="61"/>
      <c r="Q63" s="62"/>
      <c r="R63" s="63"/>
      <c r="S63" s="60"/>
      <c r="T63" s="64"/>
      <c r="U63" s="65"/>
      <c r="V63" s="104"/>
      <c r="W63" s="34" t="str">
        <f t="shared" si="3"/>
        <v/>
      </c>
      <c r="X63" s="34" t="str">
        <f t="shared" si="4"/>
        <v/>
      </c>
      <c r="Y63" s="34"/>
      <c r="Z63" s="2" t="str">
        <f t="shared" si="5"/>
        <v/>
      </c>
    </row>
    <row r="64" spans="1:26" ht="25.5" customHeight="1">
      <c r="A64" s="10"/>
      <c r="B64" s="11">
        <v>48</v>
      </c>
      <c r="C64" s="40"/>
      <c r="D64" s="41"/>
      <c r="E64" s="42" t="str">
        <f t="shared" si="10"/>
        <v/>
      </c>
      <c r="F64" s="43" t="str">
        <f t="shared" si="11"/>
        <v/>
      </c>
      <c r="G64" s="58"/>
      <c r="H64" s="90"/>
      <c r="I64" s="91"/>
      <c r="J64" s="92"/>
      <c r="K64" s="60"/>
      <c r="L64" s="61"/>
      <c r="M64" s="62"/>
      <c r="N64" s="63"/>
      <c r="O64" s="60"/>
      <c r="P64" s="61"/>
      <c r="Q64" s="62"/>
      <c r="R64" s="63"/>
      <c r="S64" s="60"/>
      <c r="T64" s="64"/>
      <c r="U64" s="65"/>
      <c r="V64" s="104"/>
      <c r="W64" s="34" t="str">
        <f t="shared" si="3"/>
        <v/>
      </c>
      <c r="X64" s="34" t="str">
        <f t="shared" si="4"/>
        <v/>
      </c>
      <c r="Y64" s="34"/>
      <c r="Z64" s="2" t="str">
        <f t="shared" si="5"/>
        <v/>
      </c>
    </row>
    <row r="65" spans="1:26" ht="25.5" customHeight="1">
      <c r="A65" s="10"/>
      <c r="B65" s="11">
        <v>49</v>
      </c>
      <c r="C65" s="40"/>
      <c r="D65" s="41"/>
      <c r="E65" s="42" t="str">
        <f t="shared" si="10"/>
        <v/>
      </c>
      <c r="F65" s="43" t="str">
        <f t="shared" si="11"/>
        <v/>
      </c>
      <c r="G65" s="58"/>
      <c r="H65" s="90"/>
      <c r="I65" s="91"/>
      <c r="J65" s="92"/>
      <c r="K65" s="60"/>
      <c r="L65" s="61"/>
      <c r="M65" s="62"/>
      <c r="N65" s="63"/>
      <c r="O65" s="60"/>
      <c r="P65" s="61"/>
      <c r="Q65" s="62"/>
      <c r="R65" s="63"/>
      <c r="S65" s="60"/>
      <c r="T65" s="64"/>
      <c r="U65" s="65"/>
      <c r="V65" s="104"/>
      <c r="W65" s="34" t="str">
        <f t="shared" si="3"/>
        <v/>
      </c>
      <c r="X65" s="34" t="str">
        <f t="shared" si="4"/>
        <v/>
      </c>
      <c r="Y65" s="34"/>
      <c r="Z65" s="2" t="str">
        <f t="shared" si="5"/>
        <v/>
      </c>
    </row>
    <row r="66" spans="1:26" ht="25.5" customHeight="1" thickBot="1">
      <c r="A66" s="12"/>
      <c r="B66" s="7">
        <v>50</v>
      </c>
      <c r="C66" s="44"/>
      <c r="D66" s="45"/>
      <c r="E66" s="46" t="str">
        <f t="shared" si="10"/>
        <v/>
      </c>
      <c r="F66" s="47" t="str">
        <f t="shared" si="11"/>
        <v/>
      </c>
      <c r="G66" s="66"/>
      <c r="H66" s="93"/>
      <c r="I66" s="94"/>
      <c r="J66" s="95"/>
      <c r="K66" s="68"/>
      <c r="L66" s="69"/>
      <c r="M66" s="70"/>
      <c r="N66" s="71"/>
      <c r="O66" s="68"/>
      <c r="P66" s="69"/>
      <c r="Q66" s="70"/>
      <c r="R66" s="71"/>
      <c r="S66" s="68"/>
      <c r="T66" s="72"/>
      <c r="U66" s="73"/>
      <c r="V66" s="104"/>
      <c r="W66" s="34" t="str">
        <f t="shared" si="3"/>
        <v/>
      </c>
      <c r="X66" s="34" t="str">
        <f t="shared" si="4"/>
        <v/>
      </c>
      <c r="Y66" s="34"/>
      <c r="Z66" s="2" t="str">
        <f t="shared" si="5"/>
        <v/>
      </c>
    </row>
    <row r="67" spans="1:26" ht="25.5" customHeight="1">
      <c r="A67" s="20"/>
      <c r="B67" s="6">
        <v>51</v>
      </c>
      <c r="C67" s="48"/>
      <c r="D67" s="49"/>
      <c r="E67" s="38" t="str">
        <f t="shared" si="10"/>
        <v/>
      </c>
      <c r="F67" s="39" t="str">
        <f t="shared" si="11"/>
        <v/>
      </c>
      <c r="G67" s="74"/>
      <c r="H67" s="96"/>
      <c r="I67" s="97"/>
      <c r="J67" s="98"/>
      <c r="K67" s="55"/>
      <c r="L67" s="52"/>
      <c r="M67" s="53"/>
      <c r="N67" s="54"/>
      <c r="O67" s="55"/>
      <c r="P67" s="52"/>
      <c r="Q67" s="53"/>
      <c r="R67" s="54"/>
      <c r="S67" s="55"/>
      <c r="T67" s="56"/>
      <c r="U67" s="57"/>
      <c r="V67" s="104"/>
      <c r="W67" s="34" t="str">
        <f t="shared" si="3"/>
        <v/>
      </c>
      <c r="X67" s="34" t="str">
        <f t="shared" si="4"/>
        <v/>
      </c>
      <c r="Y67" s="34"/>
      <c r="Z67" s="2" t="str">
        <f t="shared" si="5"/>
        <v/>
      </c>
    </row>
    <row r="68" spans="1:26" ht="25.5" customHeight="1">
      <c r="A68" s="10"/>
      <c r="B68" s="11">
        <v>52</v>
      </c>
      <c r="C68" s="40"/>
      <c r="D68" s="41"/>
      <c r="E68" s="42" t="str">
        <f t="shared" si="10"/>
        <v/>
      </c>
      <c r="F68" s="43" t="str">
        <f t="shared" si="11"/>
        <v/>
      </c>
      <c r="G68" s="58"/>
      <c r="H68" s="90"/>
      <c r="I68" s="91"/>
      <c r="J68" s="92"/>
      <c r="K68" s="60"/>
      <c r="L68" s="61"/>
      <c r="M68" s="62"/>
      <c r="N68" s="63"/>
      <c r="O68" s="60"/>
      <c r="P68" s="61"/>
      <c r="Q68" s="62"/>
      <c r="R68" s="63"/>
      <c r="S68" s="60"/>
      <c r="T68" s="64"/>
      <c r="U68" s="65"/>
      <c r="V68" s="104"/>
      <c r="W68" s="34" t="str">
        <f t="shared" si="3"/>
        <v/>
      </c>
      <c r="X68" s="34" t="str">
        <f t="shared" si="4"/>
        <v/>
      </c>
      <c r="Y68" s="34"/>
      <c r="Z68" s="2" t="str">
        <f t="shared" si="5"/>
        <v/>
      </c>
    </row>
    <row r="69" spans="1:26" ht="25.5" customHeight="1">
      <c r="A69" s="10"/>
      <c r="B69" s="11">
        <v>53</v>
      </c>
      <c r="C69" s="40"/>
      <c r="D69" s="41"/>
      <c r="E69" s="42" t="str">
        <f t="shared" si="10"/>
        <v/>
      </c>
      <c r="F69" s="43" t="str">
        <f t="shared" si="11"/>
        <v/>
      </c>
      <c r="G69" s="58"/>
      <c r="H69" s="90"/>
      <c r="I69" s="91"/>
      <c r="J69" s="92"/>
      <c r="K69" s="60"/>
      <c r="L69" s="61"/>
      <c r="M69" s="62"/>
      <c r="N69" s="63"/>
      <c r="O69" s="60"/>
      <c r="P69" s="61"/>
      <c r="Q69" s="62"/>
      <c r="R69" s="63"/>
      <c r="S69" s="60"/>
      <c r="T69" s="64"/>
      <c r="U69" s="65"/>
      <c r="V69" s="104"/>
      <c r="W69" s="34" t="str">
        <f t="shared" si="3"/>
        <v/>
      </c>
      <c r="X69" s="34" t="str">
        <f t="shared" si="4"/>
        <v/>
      </c>
      <c r="Y69" s="34"/>
      <c r="Z69" s="2" t="str">
        <f t="shared" si="5"/>
        <v/>
      </c>
    </row>
    <row r="70" spans="1:26" ht="25.5" customHeight="1">
      <c r="A70" s="10"/>
      <c r="B70" s="11">
        <v>54</v>
      </c>
      <c r="C70" s="40"/>
      <c r="D70" s="41"/>
      <c r="E70" s="42" t="str">
        <f t="shared" si="10"/>
        <v/>
      </c>
      <c r="F70" s="43" t="str">
        <f t="shared" si="11"/>
        <v/>
      </c>
      <c r="G70" s="58"/>
      <c r="H70" s="90"/>
      <c r="I70" s="91"/>
      <c r="J70" s="92"/>
      <c r="K70" s="60"/>
      <c r="L70" s="61"/>
      <c r="M70" s="62"/>
      <c r="N70" s="63"/>
      <c r="O70" s="60"/>
      <c r="P70" s="61"/>
      <c r="Q70" s="62"/>
      <c r="R70" s="63"/>
      <c r="S70" s="60"/>
      <c r="T70" s="64"/>
      <c r="U70" s="65"/>
      <c r="V70" s="104"/>
      <c r="W70" s="34" t="str">
        <f t="shared" si="3"/>
        <v/>
      </c>
      <c r="X70" s="34" t="str">
        <f t="shared" si="4"/>
        <v/>
      </c>
      <c r="Y70" s="34"/>
      <c r="Z70" s="2" t="str">
        <f t="shared" si="5"/>
        <v/>
      </c>
    </row>
    <row r="71" spans="1:26" ht="25.5" customHeight="1">
      <c r="A71" s="10"/>
      <c r="B71" s="11">
        <v>55</v>
      </c>
      <c r="C71" s="40"/>
      <c r="D71" s="41"/>
      <c r="E71" s="42" t="str">
        <f t="shared" ref="E71:E86" si="12">PHONETIC(C71)</f>
        <v/>
      </c>
      <c r="F71" s="43" t="str">
        <f t="shared" ref="F71:F86" si="13">PHONETIC(D71)</f>
        <v/>
      </c>
      <c r="G71" s="58"/>
      <c r="H71" s="90"/>
      <c r="I71" s="91"/>
      <c r="J71" s="92"/>
      <c r="K71" s="60"/>
      <c r="L71" s="61"/>
      <c r="M71" s="62"/>
      <c r="N71" s="63"/>
      <c r="O71" s="60"/>
      <c r="P71" s="61"/>
      <c r="Q71" s="62"/>
      <c r="R71" s="63"/>
      <c r="S71" s="60"/>
      <c r="T71" s="64"/>
      <c r="U71" s="65"/>
      <c r="V71" s="104"/>
      <c r="W71" s="34" t="str">
        <f t="shared" si="3"/>
        <v/>
      </c>
      <c r="X71" s="34" t="str">
        <f t="shared" si="4"/>
        <v/>
      </c>
      <c r="Y71" s="34"/>
      <c r="Z71" s="2" t="str">
        <f t="shared" si="5"/>
        <v/>
      </c>
    </row>
    <row r="72" spans="1:26" ht="25.5" customHeight="1">
      <c r="A72" s="10"/>
      <c r="B72" s="11">
        <v>56</v>
      </c>
      <c r="C72" s="40"/>
      <c r="D72" s="41"/>
      <c r="E72" s="42" t="str">
        <f t="shared" si="12"/>
        <v/>
      </c>
      <c r="F72" s="43" t="str">
        <f t="shared" si="13"/>
        <v/>
      </c>
      <c r="G72" s="58"/>
      <c r="H72" s="90"/>
      <c r="I72" s="91"/>
      <c r="J72" s="92"/>
      <c r="K72" s="60"/>
      <c r="L72" s="61"/>
      <c r="M72" s="62"/>
      <c r="N72" s="63"/>
      <c r="O72" s="60"/>
      <c r="P72" s="61"/>
      <c r="Q72" s="62"/>
      <c r="R72" s="63"/>
      <c r="S72" s="60"/>
      <c r="T72" s="64"/>
      <c r="U72" s="65"/>
      <c r="V72" s="104"/>
      <c r="W72" s="34" t="str">
        <f t="shared" si="3"/>
        <v/>
      </c>
      <c r="X72" s="34" t="str">
        <f t="shared" si="4"/>
        <v/>
      </c>
      <c r="Y72" s="34"/>
      <c r="Z72" s="2" t="str">
        <f t="shared" si="5"/>
        <v/>
      </c>
    </row>
    <row r="73" spans="1:26" ht="25.5" customHeight="1">
      <c r="A73" s="10"/>
      <c r="B73" s="11">
        <v>57</v>
      </c>
      <c r="C73" s="40"/>
      <c r="D73" s="41"/>
      <c r="E73" s="42" t="str">
        <f t="shared" si="12"/>
        <v/>
      </c>
      <c r="F73" s="43" t="str">
        <f t="shared" si="13"/>
        <v/>
      </c>
      <c r="G73" s="58"/>
      <c r="H73" s="90"/>
      <c r="I73" s="91"/>
      <c r="J73" s="92"/>
      <c r="K73" s="60"/>
      <c r="L73" s="61"/>
      <c r="M73" s="62"/>
      <c r="N73" s="63"/>
      <c r="O73" s="60"/>
      <c r="P73" s="61"/>
      <c r="Q73" s="62"/>
      <c r="R73" s="63"/>
      <c r="S73" s="60"/>
      <c r="T73" s="64"/>
      <c r="U73" s="65"/>
      <c r="V73" s="104"/>
      <c r="W73" s="34" t="str">
        <f t="shared" si="3"/>
        <v/>
      </c>
      <c r="X73" s="34" t="str">
        <f t="shared" si="4"/>
        <v/>
      </c>
      <c r="Y73" s="34"/>
      <c r="Z73" s="2" t="str">
        <f t="shared" si="5"/>
        <v/>
      </c>
    </row>
    <row r="74" spans="1:26" ht="25.5" customHeight="1">
      <c r="A74" s="10"/>
      <c r="B74" s="11">
        <v>58</v>
      </c>
      <c r="C74" s="40"/>
      <c r="D74" s="41"/>
      <c r="E74" s="42" t="str">
        <f t="shared" si="12"/>
        <v/>
      </c>
      <c r="F74" s="43" t="str">
        <f t="shared" si="13"/>
        <v/>
      </c>
      <c r="G74" s="58"/>
      <c r="H74" s="90"/>
      <c r="I74" s="91"/>
      <c r="J74" s="92"/>
      <c r="K74" s="60"/>
      <c r="L74" s="61"/>
      <c r="M74" s="62"/>
      <c r="N74" s="63"/>
      <c r="O74" s="60"/>
      <c r="P74" s="61"/>
      <c r="Q74" s="62"/>
      <c r="R74" s="63"/>
      <c r="S74" s="60"/>
      <c r="T74" s="64"/>
      <c r="U74" s="65"/>
      <c r="V74" s="104"/>
      <c r="W74" s="34" t="str">
        <f t="shared" si="3"/>
        <v/>
      </c>
      <c r="X74" s="34" t="str">
        <f t="shared" si="4"/>
        <v/>
      </c>
      <c r="Y74" s="34"/>
      <c r="Z74" s="2" t="str">
        <f t="shared" si="5"/>
        <v/>
      </c>
    </row>
    <row r="75" spans="1:26" ht="25.5" customHeight="1">
      <c r="A75" s="10"/>
      <c r="B75" s="11">
        <v>59</v>
      </c>
      <c r="C75" s="40"/>
      <c r="D75" s="41"/>
      <c r="E75" s="42" t="str">
        <f t="shared" si="12"/>
        <v/>
      </c>
      <c r="F75" s="43" t="str">
        <f t="shared" si="13"/>
        <v/>
      </c>
      <c r="G75" s="58"/>
      <c r="H75" s="90"/>
      <c r="I75" s="91"/>
      <c r="J75" s="92"/>
      <c r="K75" s="60"/>
      <c r="L75" s="61"/>
      <c r="M75" s="62"/>
      <c r="N75" s="63"/>
      <c r="O75" s="60"/>
      <c r="P75" s="61"/>
      <c r="Q75" s="62"/>
      <c r="R75" s="63"/>
      <c r="S75" s="60"/>
      <c r="T75" s="64"/>
      <c r="U75" s="65"/>
      <c r="V75" s="104"/>
      <c r="W75" s="34" t="str">
        <f t="shared" si="3"/>
        <v/>
      </c>
      <c r="X75" s="34" t="str">
        <f t="shared" si="4"/>
        <v/>
      </c>
      <c r="Y75" s="34"/>
      <c r="Z75" s="2" t="str">
        <f t="shared" si="5"/>
        <v/>
      </c>
    </row>
    <row r="76" spans="1:26" ht="25.5" customHeight="1" thickBot="1">
      <c r="A76" s="12"/>
      <c r="B76" s="7">
        <v>60</v>
      </c>
      <c r="C76" s="44"/>
      <c r="D76" s="45"/>
      <c r="E76" s="46" t="str">
        <f t="shared" si="12"/>
        <v/>
      </c>
      <c r="F76" s="47" t="str">
        <f t="shared" si="13"/>
        <v/>
      </c>
      <c r="G76" s="66"/>
      <c r="H76" s="93"/>
      <c r="I76" s="94"/>
      <c r="J76" s="95"/>
      <c r="K76" s="68"/>
      <c r="L76" s="69"/>
      <c r="M76" s="70"/>
      <c r="N76" s="71"/>
      <c r="O76" s="68"/>
      <c r="P76" s="69"/>
      <c r="Q76" s="70"/>
      <c r="R76" s="71"/>
      <c r="S76" s="68"/>
      <c r="T76" s="72"/>
      <c r="U76" s="73"/>
      <c r="V76" s="104"/>
      <c r="W76" s="34" t="str">
        <f t="shared" si="3"/>
        <v/>
      </c>
      <c r="X76" s="34" t="str">
        <f t="shared" si="4"/>
        <v/>
      </c>
      <c r="Y76" s="34"/>
      <c r="Z76" s="2" t="str">
        <f t="shared" si="5"/>
        <v/>
      </c>
    </row>
    <row r="77" spans="1:26" ht="25.5" customHeight="1">
      <c r="A77" s="20"/>
      <c r="B77" s="6">
        <v>61</v>
      </c>
      <c r="C77" s="48"/>
      <c r="D77" s="49"/>
      <c r="E77" s="38" t="str">
        <f t="shared" si="12"/>
        <v/>
      </c>
      <c r="F77" s="39" t="str">
        <f t="shared" si="13"/>
        <v/>
      </c>
      <c r="G77" s="74"/>
      <c r="H77" s="96"/>
      <c r="I77" s="97"/>
      <c r="J77" s="98"/>
      <c r="K77" s="55"/>
      <c r="L77" s="52"/>
      <c r="M77" s="53"/>
      <c r="N77" s="54"/>
      <c r="O77" s="55"/>
      <c r="P77" s="52"/>
      <c r="Q77" s="53"/>
      <c r="R77" s="54"/>
      <c r="S77" s="55"/>
      <c r="T77" s="56"/>
      <c r="U77" s="57"/>
      <c r="V77" s="104"/>
      <c r="W77" s="34" t="str">
        <f t="shared" si="3"/>
        <v/>
      </c>
      <c r="X77" s="34" t="str">
        <f t="shared" si="4"/>
        <v/>
      </c>
      <c r="Y77" s="34"/>
      <c r="Z77" s="2" t="str">
        <f t="shared" si="5"/>
        <v/>
      </c>
    </row>
    <row r="78" spans="1:26" ht="25.5" customHeight="1">
      <c r="A78" s="10"/>
      <c r="B78" s="11">
        <v>62</v>
      </c>
      <c r="C78" s="40"/>
      <c r="D78" s="41"/>
      <c r="E78" s="42" t="str">
        <f t="shared" si="12"/>
        <v/>
      </c>
      <c r="F78" s="43" t="str">
        <f t="shared" si="13"/>
        <v/>
      </c>
      <c r="G78" s="58"/>
      <c r="H78" s="90"/>
      <c r="I78" s="91"/>
      <c r="J78" s="92"/>
      <c r="K78" s="60"/>
      <c r="L78" s="61"/>
      <c r="M78" s="62"/>
      <c r="N78" s="63"/>
      <c r="O78" s="60"/>
      <c r="P78" s="61"/>
      <c r="Q78" s="62"/>
      <c r="R78" s="63"/>
      <c r="S78" s="60"/>
      <c r="T78" s="64"/>
      <c r="U78" s="65"/>
      <c r="V78" s="104"/>
      <c r="W78" s="34" t="str">
        <f t="shared" si="3"/>
        <v/>
      </c>
      <c r="X78" s="34" t="str">
        <f t="shared" si="4"/>
        <v/>
      </c>
      <c r="Y78" s="34"/>
      <c r="Z78" s="2" t="str">
        <f t="shared" si="5"/>
        <v/>
      </c>
    </row>
    <row r="79" spans="1:26" ht="25.5" customHeight="1">
      <c r="A79" s="10"/>
      <c r="B79" s="11">
        <v>63</v>
      </c>
      <c r="C79" s="40"/>
      <c r="D79" s="41"/>
      <c r="E79" s="42" t="str">
        <f t="shared" ref="E79:F83" si="14">PHONETIC(C79)</f>
        <v/>
      </c>
      <c r="F79" s="43" t="str">
        <f t="shared" si="14"/>
        <v/>
      </c>
      <c r="G79" s="58"/>
      <c r="H79" s="90"/>
      <c r="I79" s="91"/>
      <c r="J79" s="92"/>
      <c r="K79" s="60"/>
      <c r="L79" s="61"/>
      <c r="M79" s="62"/>
      <c r="N79" s="63"/>
      <c r="O79" s="60"/>
      <c r="P79" s="61"/>
      <c r="Q79" s="62"/>
      <c r="R79" s="63"/>
      <c r="S79" s="60"/>
      <c r="T79" s="64"/>
      <c r="U79" s="65"/>
      <c r="V79" s="104"/>
      <c r="W79" s="34" t="str">
        <f t="shared" si="3"/>
        <v/>
      </c>
      <c r="X79" s="34" t="str">
        <f t="shared" si="4"/>
        <v/>
      </c>
      <c r="Y79" s="34"/>
      <c r="Z79" s="2" t="str">
        <f t="shared" si="5"/>
        <v/>
      </c>
    </row>
    <row r="80" spans="1:26" ht="25.5" customHeight="1">
      <c r="A80" s="10"/>
      <c r="B80" s="11">
        <v>64</v>
      </c>
      <c r="C80" s="40"/>
      <c r="D80" s="41"/>
      <c r="E80" s="42" t="str">
        <f t="shared" si="14"/>
        <v/>
      </c>
      <c r="F80" s="43" t="str">
        <f t="shared" si="14"/>
        <v/>
      </c>
      <c r="G80" s="58"/>
      <c r="H80" s="90"/>
      <c r="I80" s="91"/>
      <c r="J80" s="92"/>
      <c r="K80" s="60"/>
      <c r="L80" s="61"/>
      <c r="M80" s="62"/>
      <c r="N80" s="63"/>
      <c r="O80" s="60"/>
      <c r="P80" s="61"/>
      <c r="Q80" s="62"/>
      <c r="R80" s="63"/>
      <c r="S80" s="60"/>
      <c r="T80" s="64"/>
      <c r="U80" s="65"/>
      <c r="V80" s="104"/>
      <c r="W80" s="34" t="str">
        <f t="shared" si="3"/>
        <v/>
      </c>
      <c r="X80" s="34" t="str">
        <f t="shared" si="4"/>
        <v/>
      </c>
      <c r="Y80" s="34"/>
      <c r="Z80" s="2" t="str">
        <f t="shared" si="5"/>
        <v/>
      </c>
    </row>
    <row r="81" spans="1:26" ht="25.5" customHeight="1">
      <c r="A81" s="10"/>
      <c r="B81" s="11">
        <v>65</v>
      </c>
      <c r="C81" s="40"/>
      <c r="D81" s="41"/>
      <c r="E81" s="42" t="str">
        <f t="shared" si="14"/>
        <v/>
      </c>
      <c r="F81" s="43" t="str">
        <f t="shared" si="14"/>
        <v/>
      </c>
      <c r="G81" s="58"/>
      <c r="H81" s="90"/>
      <c r="I81" s="91"/>
      <c r="J81" s="92"/>
      <c r="K81" s="60"/>
      <c r="L81" s="61"/>
      <c r="M81" s="62"/>
      <c r="N81" s="63"/>
      <c r="O81" s="60"/>
      <c r="P81" s="61"/>
      <c r="Q81" s="62"/>
      <c r="R81" s="63"/>
      <c r="S81" s="60"/>
      <c r="T81" s="64"/>
      <c r="U81" s="65"/>
      <c r="V81" s="104"/>
      <c r="W81" s="34" t="str">
        <f t="shared" si="3"/>
        <v/>
      </c>
      <c r="X81" s="34" t="str">
        <f t="shared" si="4"/>
        <v/>
      </c>
      <c r="Y81" s="34"/>
      <c r="Z81" s="2" t="str">
        <f t="shared" si="5"/>
        <v/>
      </c>
    </row>
    <row r="82" spans="1:26" ht="25.5" customHeight="1">
      <c r="A82" s="10"/>
      <c r="B82" s="11">
        <v>66</v>
      </c>
      <c r="C82" s="40"/>
      <c r="D82" s="41"/>
      <c r="E82" s="42" t="str">
        <f t="shared" si="14"/>
        <v/>
      </c>
      <c r="F82" s="43" t="str">
        <f t="shared" si="14"/>
        <v/>
      </c>
      <c r="G82" s="58"/>
      <c r="H82" s="90"/>
      <c r="I82" s="91"/>
      <c r="J82" s="92"/>
      <c r="K82" s="60"/>
      <c r="L82" s="61"/>
      <c r="M82" s="62"/>
      <c r="N82" s="63"/>
      <c r="O82" s="60"/>
      <c r="P82" s="61"/>
      <c r="Q82" s="62"/>
      <c r="R82" s="63"/>
      <c r="S82" s="60"/>
      <c r="T82" s="64"/>
      <c r="U82" s="65"/>
      <c r="V82" s="104"/>
      <c r="W82" s="34" t="str">
        <f t="shared" ref="W82:W86" si="15">IF(C82="","",IF(LEFT(G82,1)="小",1,IF(LEFT(G82,1)="中",2,3)))</f>
        <v/>
      </c>
      <c r="X82" s="34" t="str">
        <f t="shared" ref="X82:X86" si="16">IF(W82="","",IF(AND(K82="",O82=""),0,IF(OR(K82="",O82=""),1,2)))</f>
        <v/>
      </c>
      <c r="Y82" s="34"/>
      <c r="Z82" s="2" t="str">
        <f t="shared" ref="Z82:Z86" si="17">IF(C82="","",YEARFRAC(DATE(H82,I82,J82),$Z$4,1))</f>
        <v/>
      </c>
    </row>
    <row r="83" spans="1:26" ht="25.5" customHeight="1">
      <c r="A83" s="10"/>
      <c r="B83" s="11">
        <v>67</v>
      </c>
      <c r="C83" s="40"/>
      <c r="D83" s="41"/>
      <c r="E83" s="42" t="str">
        <f t="shared" si="14"/>
        <v/>
      </c>
      <c r="F83" s="43" t="str">
        <f t="shared" si="14"/>
        <v/>
      </c>
      <c r="G83" s="58"/>
      <c r="H83" s="90"/>
      <c r="I83" s="91"/>
      <c r="J83" s="92"/>
      <c r="K83" s="60"/>
      <c r="L83" s="61"/>
      <c r="M83" s="62"/>
      <c r="N83" s="63"/>
      <c r="O83" s="60"/>
      <c r="P83" s="61"/>
      <c r="Q83" s="62"/>
      <c r="R83" s="63"/>
      <c r="S83" s="60"/>
      <c r="T83" s="64"/>
      <c r="U83" s="65"/>
      <c r="V83" s="104"/>
      <c r="W83" s="34" t="str">
        <f t="shared" si="15"/>
        <v/>
      </c>
      <c r="X83" s="34" t="str">
        <f t="shared" si="16"/>
        <v/>
      </c>
      <c r="Y83" s="34"/>
      <c r="Z83" s="2" t="str">
        <f t="shared" si="17"/>
        <v/>
      </c>
    </row>
    <row r="84" spans="1:26" ht="25.5" customHeight="1">
      <c r="A84" s="10"/>
      <c r="B84" s="11">
        <v>68</v>
      </c>
      <c r="C84" s="40"/>
      <c r="D84" s="41"/>
      <c r="E84" s="42" t="str">
        <f t="shared" si="12"/>
        <v/>
      </c>
      <c r="F84" s="43" t="str">
        <f t="shared" si="13"/>
        <v/>
      </c>
      <c r="G84" s="58"/>
      <c r="H84" s="90"/>
      <c r="I84" s="91"/>
      <c r="J84" s="92"/>
      <c r="K84" s="60"/>
      <c r="L84" s="61"/>
      <c r="M84" s="62"/>
      <c r="N84" s="63"/>
      <c r="O84" s="60"/>
      <c r="P84" s="61"/>
      <c r="Q84" s="62"/>
      <c r="R84" s="63"/>
      <c r="S84" s="60"/>
      <c r="T84" s="64"/>
      <c r="U84" s="65"/>
      <c r="V84" s="104"/>
      <c r="W84" s="34" t="str">
        <f t="shared" si="15"/>
        <v/>
      </c>
      <c r="X84" s="34" t="str">
        <f t="shared" si="16"/>
        <v/>
      </c>
      <c r="Y84" s="34"/>
      <c r="Z84" s="2" t="str">
        <f t="shared" si="17"/>
        <v/>
      </c>
    </row>
    <row r="85" spans="1:26" ht="25.5" customHeight="1">
      <c r="A85" s="10"/>
      <c r="B85" s="11">
        <v>69</v>
      </c>
      <c r="C85" s="40"/>
      <c r="D85" s="41"/>
      <c r="E85" s="42" t="str">
        <f t="shared" si="12"/>
        <v/>
      </c>
      <c r="F85" s="43" t="str">
        <f t="shared" si="13"/>
        <v/>
      </c>
      <c r="G85" s="58"/>
      <c r="H85" s="90"/>
      <c r="I85" s="91"/>
      <c r="J85" s="92"/>
      <c r="K85" s="60"/>
      <c r="L85" s="61"/>
      <c r="M85" s="62"/>
      <c r="N85" s="63"/>
      <c r="O85" s="60"/>
      <c r="P85" s="61"/>
      <c r="Q85" s="62"/>
      <c r="R85" s="63"/>
      <c r="S85" s="60"/>
      <c r="T85" s="64"/>
      <c r="U85" s="65"/>
      <c r="V85" s="104"/>
      <c r="W85" s="34" t="str">
        <f t="shared" si="15"/>
        <v/>
      </c>
      <c r="X85" s="34" t="str">
        <f t="shared" si="16"/>
        <v/>
      </c>
      <c r="Y85" s="34"/>
      <c r="Z85" s="2" t="str">
        <f t="shared" si="17"/>
        <v/>
      </c>
    </row>
    <row r="86" spans="1:26" ht="25.5" customHeight="1" thickBot="1">
      <c r="A86" s="12"/>
      <c r="B86" s="7">
        <v>70</v>
      </c>
      <c r="C86" s="44"/>
      <c r="D86" s="45"/>
      <c r="E86" s="46" t="str">
        <f t="shared" si="12"/>
        <v/>
      </c>
      <c r="F86" s="47" t="str">
        <f t="shared" si="13"/>
        <v/>
      </c>
      <c r="G86" s="66"/>
      <c r="H86" s="93"/>
      <c r="I86" s="94"/>
      <c r="J86" s="95"/>
      <c r="K86" s="60"/>
      <c r="L86" s="69"/>
      <c r="M86" s="70"/>
      <c r="N86" s="71"/>
      <c r="O86" s="68"/>
      <c r="P86" s="69"/>
      <c r="Q86" s="70"/>
      <c r="R86" s="71"/>
      <c r="S86" s="68"/>
      <c r="T86" s="72"/>
      <c r="U86" s="73"/>
      <c r="V86" s="104"/>
      <c r="W86" s="34" t="str">
        <f t="shared" si="15"/>
        <v/>
      </c>
      <c r="X86" s="34" t="str">
        <f t="shared" si="16"/>
        <v/>
      </c>
      <c r="Y86" s="34"/>
      <c r="Z86" s="2" t="str">
        <f t="shared" si="17"/>
        <v/>
      </c>
    </row>
    <row r="87" spans="1:26" ht="23.25" customHeight="1">
      <c r="B87" s="13"/>
    </row>
    <row r="88" spans="1:26" ht="23.25" customHeight="1"/>
    <row r="89" spans="1:26" ht="23.25" customHeight="1"/>
    <row r="90" spans="1:26" ht="23.25" customHeight="1"/>
    <row r="91" spans="1:26" ht="23.25" customHeight="1"/>
    <row r="92" spans="1:26" ht="23.25" customHeight="1"/>
    <row r="93" spans="1:26" ht="23.25" customHeight="1"/>
    <row r="94" spans="1:26" ht="23.25" customHeight="1"/>
    <row r="95" spans="1:26" ht="23.25" customHeight="1"/>
    <row r="96" spans="1:26" ht="23.25" customHeight="1"/>
    <row r="97" ht="23.25" customHeight="1"/>
    <row r="98" ht="23.25" customHeight="1"/>
    <row r="99" ht="23.25" customHeight="1"/>
    <row r="100" ht="12.75" customHeight="1"/>
    <row r="101" ht="20.25" customHeight="1"/>
    <row r="102" ht="20.25" customHeight="1"/>
    <row r="103" ht="23.25" customHeight="1"/>
    <row r="104" ht="23.25" customHeight="1"/>
    <row r="105" ht="23.25" customHeight="1"/>
    <row r="106" ht="23.25" customHeight="1"/>
    <row r="107" ht="23.25" customHeight="1"/>
    <row r="108" ht="23.25" customHeight="1"/>
    <row r="109" ht="23.25" customHeight="1"/>
    <row r="110" ht="23.25" customHeight="1"/>
    <row r="111" ht="23.25" customHeight="1"/>
    <row r="112" ht="23.25" customHeight="1"/>
    <row r="113" ht="23.25" customHeight="1"/>
    <row r="114" ht="23.25" customHeight="1"/>
    <row r="115" ht="23.25" customHeight="1"/>
    <row r="116" ht="23.25" customHeight="1"/>
    <row r="117" ht="23.25" customHeight="1"/>
    <row r="118" ht="23.25" customHeight="1"/>
    <row r="119" ht="23.25" customHeight="1"/>
    <row r="120" ht="23.25" customHeight="1"/>
    <row r="121" ht="23.25" customHeight="1"/>
    <row r="122" ht="23.25" customHeight="1"/>
    <row r="123" ht="23.25" customHeight="1"/>
    <row r="124" ht="12.75" customHeight="1"/>
    <row r="125" ht="20.25" customHeight="1"/>
    <row r="126" ht="20.25" customHeight="1"/>
    <row r="127" ht="23.25" customHeight="1"/>
    <row r="128" ht="23.25" customHeight="1"/>
    <row r="129" ht="23.25" customHeight="1"/>
    <row r="130" ht="23.25" customHeight="1"/>
    <row r="131" ht="23.25" customHeight="1"/>
    <row r="132" ht="23.25" customHeight="1"/>
    <row r="133" ht="23.25" customHeight="1"/>
    <row r="134" ht="23.25" customHeight="1"/>
    <row r="135" ht="23.25" customHeight="1"/>
    <row r="136" ht="23.25" customHeight="1"/>
    <row r="137" ht="23.25" customHeight="1"/>
    <row r="138" ht="23.25" customHeight="1"/>
    <row r="139" ht="23.25" customHeight="1"/>
    <row r="140" ht="23.25" customHeight="1"/>
    <row r="141" ht="23.25" customHeight="1"/>
    <row r="142" ht="23.25" customHeight="1"/>
    <row r="143" ht="23.25" customHeight="1"/>
    <row r="144" ht="23.25" customHeight="1"/>
    <row r="145" ht="23.25" customHeight="1"/>
    <row r="146" ht="23.25" customHeight="1"/>
  </sheetData>
  <sheetProtection selectLockedCells="1"/>
  <dataConsolidate/>
  <mergeCells count="44">
    <mergeCell ref="S15:U15"/>
    <mergeCell ref="F14:F16"/>
    <mergeCell ref="G14:G16"/>
    <mergeCell ref="K14:U14"/>
    <mergeCell ref="P15:R15"/>
    <mergeCell ref="O15:O16"/>
    <mergeCell ref="L15:N15"/>
    <mergeCell ref="K15:K16"/>
    <mergeCell ref="H14:J15"/>
    <mergeCell ref="J10:K10"/>
    <mergeCell ref="A14:B14"/>
    <mergeCell ref="C14:D14"/>
    <mergeCell ref="A15:A16"/>
    <mergeCell ref="B15:B16"/>
    <mergeCell ref="C15:C16"/>
    <mergeCell ref="D15:D16"/>
    <mergeCell ref="E14:E16"/>
    <mergeCell ref="O10:P10"/>
    <mergeCell ref="L10:N10"/>
    <mergeCell ref="R3:U3"/>
    <mergeCell ref="R4:U4"/>
    <mergeCell ref="B12:T12"/>
    <mergeCell ref="O7:P7"/>
    <mergeCell ref="O6:P6"/>
    <mergeCell ref="O9:P9"/>
    <mergeCell ref="E4:F4"/>
    <mergeCell ref="O8:P8"/>
    <mergeCell ref="L8:N8"/>
    <mergeCell ref="J7:K7"/>
    <mergeCell ref="L7:N7"/>
    <mergeCell ref="G4:N4"/>
    <mergeCell ref="A3:B4"/>
    <mergeCell ref="O3:Q3"/>
    <mergeCell ref="O4:Q4"/>
    <mergeCell ref="A1:C1"/>
    <mergeCell ref="J6:K6"/>
    <mergeCell ref="J9:K9"/>
    <mergeCell ref="L6:N6"/>
    <mergeCell ref="L9:N9"/>
    <mergeCell ref="G3:N3"/>
    <mergeCell ref="C3:D3"/>
    <mergeCell ref="C4:D4"/>
    <mergeCell ref="E3:F3"/>
    <mergeCell ref="J8:K8"/>
  </mergeCells>
  <phoneticPr fontId="3"/>
  <conditionalFormatting sqref="K17:K86">
    <cfRule type="expression" dxfId="23" priority="7">
      <formula>K17=""</formula>
    </cfRule>
    <cfRule type="expression" dxfId="22" priority="8">
      <formula>AND(IF(LEFT($G17,1)="小",1),EXACT(LEFT(K17,1),"小")=FALSE)</formula>
    </cfRule>
    <cfRule type="expression" dxfId="21" priority="9">
      <formula>AND(IF(LEFT($G17,1)="中",1),EXACT(LEFT(K17,1),"中")=FALSE)</formula>
    </cfRule>
    <cfRule type="expression" dxfId="20" priority="10">
      <formula>AND(EXACT(LEFT(K17,3),"一39"),Z17&gt;=40)</formula>
    </cfRule>
    <cfRule type="expression" dxfId="19" priority="11">
      <formula>AND(EXACT(LEFT(K17,3),"一40"),(Z17&lt;40))</formula>
    </cfRule>
    <cfRule type="expression" dxfId="18" priority="12">
      <formula>AND(IF(LEFT($G17,1)="",1),OR(EXACT(LEFT(K17,2),"一_"),EXACT(LEFT(K17,2),"一男"),EXACT(LEFT(K17,3),"一39"),EXACT(LEFT(K17,3),"一40"))=FALSE)</formula>
    </cfRule>
  </conditionalFormatting>
  <conditionalFormatting sqref="O17:O86">
    <cfRule type="expression" dxfId="17" priority="1">
      <formula>O17=""</formula>
    </cfRule>
    <cfRule type="expression" dxfId="16" priority="2">
      <formula>AND(IF(LEFT($G17,1)="小",1),EXACT(LEFT(O17,1),"小")=FALSE)</formula>
    </cfRule>
    <cfRule type="expression" dxfId="15" priority="3">
      <formula>AND(IF(LEFT($G17,1)="中",1),EXACT(LEFT(O17,1),"中")=FALSE)</formula>
    </cfRule>
    <cfRule type="expression" dxfId="14" priority="4">
      <formula>AND(EXACT(LEFT(O17,3),"一39"),Z17&gt;=40)</formula>
    </cfRule>
    <cfRule type="expression" dxfId="13" priority="5">
      <formula>AND(EXACT(LEFT(O17,3),"一40"),(Z17&lt;40))</formula>
    </cfRule>
    <cfRule type="expression" dxfId="12" priority="6">
      <formula>AND(IF(LEFT($G17,1)="",1),OR(EXACT(LEFT(O17,2),"一_"),EXACT(LEFT(O17,2),"一男"),EXACT(LEFT(O17,3),"一39"),EXACT(LEFT(O17,3),"一40"))=FALSE)</formula>
    </cfRule>
  </conditionalFormatting>
  <dataValidations count="6">
    <dataValidation type="list" allowBlank="1" showInputMessage="1" showErrorMessage="1" sqref="T17:T86" xr:uid="{00000000-0002-0000-0000-000002000000}">
      <formula1>$AE$16:$AE$19</formula1>
    </dataValidation>
    <dataValidation type="list" allowBlank="1" showInputMessage="1" showErrorMessage="1" sqref="U17:U86" xr:uid="{00000000-0002-0000-0000-000003000000}">
      <formula1>$AE$22:$AE$28</formula1>
    </dataValidation>
    <dataValidation imeMode="on" allowBlank="1" showInputMessage="1" showErrorMessage="1" sqref="C3:D4 E4:N4 S17:S86 C17:D86" xr:uid="{00000000-0002-0000-0000-000004000000}"/>
    <dataValidation allowBlank="1" showInputMessage="1" showErrorMessage="1" sqref="V1:V1048576" xr:uid="{4585EA59-2989-47CE-8748-B35718DBC29C}"/>
    <dataValidation type="list" allowBlank="1" showInputMessage="1" showErrorMessage="1" sqref="K17:K86 O17:O86" xr:uid="{00000000-0002-0000-0000-000000000000}">
      <formula1>$AB$16:$AB$38</formula1>
    </dataValidation>
    <dataValidation type="list" allowBlank="1" showInputMessage="1" showErrorMessage="1" sqref="G17:G86" xr:uid="{00000000-0002-0000-0000-000001000000}">
      <formula1>$AA$16:$AA$22</formula1>
    </dataValidation>
  </dataValidations>
  <printOptions horizontalCentered="1"/>
  <pageMargins left="0.39370078740157483" right="0.39370078740157483" top="0.59055118110236227" bottom="0.39370078740157483" header="0.31496062992125984" footer="0.31496062992125984"/>
  <pageSetup paperSize="9" orientation="landscape" horizontalDpi="4294967293"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46"/>
  <sheetViews>
    <sheetView view="pageBreakPreview" zoomScaleNormal="100" zoomScaleSheetLayoutView="100" workbookViewId="0">
      <selection activeCell="F7" sqref="F7"/>
    </sheetView>
  </sheetViews>
  <sheetFormatPr defaultColWidth="9" defaultRowHeight="12"/>
  <cols>
    <col min="1" max="1" width="6.1328125" style="2" customWidth="1"/>
    <col min="2" max="2" width="4.265625" style="2" customWidth="1"/>
    <col min="3" max="6" width="10.1328125" style="2" customWidth="1"/>
    <col min="7" max="7" width="6" style="2" customWidth="1"/>
    <col min="8" max="8" width="5.3984375" style="2" customWidth="1"/>
    <col min="9" max="10" width="4" style="2" customWidth="1"/>
    <col min="11" max="11" width="9.73046875" style="2" customWidth="1"/>
    <col min="12" max="14" width="4.1328125" style="2" customWidth="1"/>
    <col min="15" max="15" width="9.73046875" style="2" customWidth="1"/>
    <col min="16" max="18" width="4.1328125" style="2" customWidth="1"/>
    <col min="19" max="19" width="15" style="2" customWidth="1"/>
    <col min="20" max="20" width="8.265625" style="2" customWidth="1"/>
    <col min="21" max="25" width="4.1328125" style="2" customWidth="1"/>
    <col min="26" max="26" width="9.46484375" style="2" bestFit="1" customWidth="1"/>
    <col min="27" max="16384" width="9" style="2"/>
  </cols>
  <sheetData>
    <row r="1" spans="1:26" ht="23.25" customHeight="1">
      <c r="A1" s="122">
        <v>29</v>
      </c>
      <c r="B1" s="122"/>
      <c r="C1" s="122"/>
      <c r="D1" s="1" t="s">
        <v>101</v>
      </c>
      <c r="O1" s="1"/>
      <c r="P1" s="1"/>
      <c r="Q1" s="1"/>
      <c r="R1" s="3" t="s">
        <v>0</v>
      </c>
      <c r="S1" s="26" t="s">
        <v>22</v>
      </c>
      <c r="T1" s="1" t="s">
        <v>1</v>
      </c>
      <c r="U1" s="4"/>
      <c r="V1" s="4"/>
      <c r="W1" s="4"/>
      <c r="X1" s="4"/>
      <c r="Y1" s="4"/>
    </row>
    <row r="2" spans="1:26" ht="7.5" customHeight="1">
      <c r="A2" s="5"/>
      <c r="B2" s="5"/>
      <c r="C2" s="5"/>
      <c r="D2" s="1"/>
      <c r="O2" s="1"/>
      <c r="P2" s="1"/>
      <c r="Q2" s="1"/>
      <c r="R2" s="1"/>
    </row>
    <row r="3" spans="1:26" ht="24" customHeight="1">
      <c r="A3" s="144" t="s">
        <v>21</v>
      </c>
      <c r="B3" s="145"/>
      <c r="C3" s="127" t="str">
        <f>IF(男子!C3="","",男子!C3)</f>
        <v/>
      </c>
      <c r="D3" s="127"/>
      <c r="E3" s="125" t="s">
        <v>10</v>
      </c>
      <c r="F3" s="125"/>
      <c r="G3" s="125" t="s">
        <v>70</v>
      </c>
      <c r="H3" s="125"/>
      <c r="I3" s="125"/>
      <c r="J3" s="125"/>
      <c r="K3" s="125"/>
      <c r="L3" s="125"/>
      <c r="M3" s="125"/>
      <c r="N3" s="125"/>
      <c r="O3" s="135" t="s">
        <v>12</v>
      </c>
      <c r="P3" s="136"/>
      <c r="Q3" s="137"/>
      <c r="R3" s="135" t="s">
        <v>13</v>
      </c>
      <c r="S3" s="136"/>
      <c r="T3" s="136"/>
      <c r="U3" s="137"/>
      <c r="V3" s="33"/>
      <c r="W3" s="33"/>
      <c r="X3" s="33"/>
      <c r="Y3" s="33"/>
      <c r="Z3" s="2" t="s">
        <v>68</v>
      </c>
    </row>
    <row r="4" spans="1:26" ht="24" customHeight="1">
      <c r="A4" s="145"/>
      <c r="B4" s="145"/>
      <c r="C4" s="128" t="str">
        <f>IF(男子!C4="","",男子!C4)</f>
        <v/>
      </c>
      <c r="D4" s="128"/>
      <c r="E4" s="140" t="str">
        <f>IF(男子!E4="","",男子!E4)</f>
        <v/>
      </c>
      <c r="F4" s="140"/>
      <c r="G4" s="140" t="str">
        <f>IF(男子!G4="","",男子!G4)</f>
        <v/>
      </c>
      <c r="H4" s="140"/>
      <c r="I4" s="140" t="str">
        <f>IF(男子!I4="","",男子!I4)</f>
        <v/>
      </c>
      <c r="J4" s="140"/>
      <c r="K4" s="140" t="str">
        <f>IF(男子!K4="","",男子!K4)</f>
        <v/>
      </c>
      <c r="L4" s="140"/>
      <c r="M4" s="140" t="str">
        <f>IF(男子!M4="","",男子!M4)</f>
        <v/>
      </c>
      <c r="N4" s="140"/>
      <c r="O4" s="119" t="str">
        <f>IF(男子!O4="","",男子!O4)</f>
        <v/>
      </c>
      <c r="P4" s="120"/>
      <c r="Q4" s="121"/>
      <c r="R4" s="119" t="str">
        <f>IF(男子!R4="","",男子!R4)</f>
        <v/>
      </c>
      <c r="S4" s="120"/>
      <c r="T4" s="120" t="str">
        <f>IF(男子!T4="","",男子!T4)</f>
        <v/>
      </c>
      <c r="U4" s="121"/>
      <c r="V4" s="103"/>
      <c r="W4" s="103"/>
      <c r="X4" s="103"/>
      <c r="Y4" s="103"/>
      <c r="Z4" s="102">
        <v>45557</v>
      </c>
    </row>
    <row r="5" spans="1:26" ht="7.5" customHeight="1">
      <c r="A5" s="23"/>
      <c r="B5" s="23"/>
      <c r="C5" s="24"/>
      <c r="D5" s="24"/>
      <c r="E5" s="24"/>
      <c r="F5" s="22"/>
      <c r="G5" s="22"/>
      <c r="H5" s="22"/>
      <c r="I5" s="22"/>
      <c r="J5" s="24"/>
      <c r="K5" s="24"/>
      <c r="L5" s="24"/>
      <c r="M5" s="24"/>
      <c r="N5" s="24"/>
      <c r="O5" s="24"/>
      <c r="P5" s="24"/>
      <c r="Q5" s="22"/>
      <c r="R5" s="22"/>
      <c r="S5" s="24"/>
      <c r="T5" s="22"/>
      <c r="U5" s="21"/>
      <c r="V5" s="21"/>
      <c r="W5" s="21"/>
      <c r="X5" s="21"/>
      <c r="Y5" s="21"/>
    </row>
    <row r="6" spans="1:26" ht="15" customHeight="1">
      <c r="B6" s="100"/>
      <c r="C6" s="99"/>
      <c r="D6" s="28" t="s">
        <v>97</v>
      </c>
      <c r="E6" s="28" t="s">
        <v>17</v>
      </c>
      <c r="F6" s="18" t="s">
        <v>18</v>
      </c>
      <c r="G6" s="14"/>
      <c r="H6" s="14"/>
      <c r="I6" s="14"/>
      <c r="J6" s="123" t="s">
        <v>19</v>
      </c>
      <c r="K6" s="123"/>
      <c r="L6" s="125" t="s">
        <v>17</v>
      </c>
      <c r="M6" s="125"/>
      <c r="N6" s="125"/>
      <c r="O6" s="125" t="s">
        <v>18</v>
      </c>
      <c r="P6" s="125"/>
      <c r="Q6" s="1"/>
      <c r="R6" s="1"/>
      <c r="S6" s="18" t="s">
        <v>20</v>
      </c>
    </row>
    <row r="7" spans="1:26" ht="15" customHeight="1">
      <c r="B7" s="101"/>
      <c r="C7" s="83" t="s">
        <v>96</v>
      </c>
      <c r="D7" s="79" t="str">
        <f>IF(C17="","",W14)</f>
        <v/>
      </c>
      <c r="E7" s="79">
        <v>300</v>
      </c>
      <c r="F7" s="27" t="str">
        <f>IF(C$17="","",IF(D7&gt;0,D7*E7,""))</f>
        <v/>
      </c>
      <c r="G7" s="14"/>
      <c r="H7" s="14"/>
      <c r="I7" s="14" t="str">
        <f>IF(C17="","",IF(LEFT($G$17,1)="小","✓",""))</f>
        <v/>
      </c>
      <c r="J7" s="129" t="str">
        <f>IF(I7="✓",$Y$20,"")</f>
        <v/>
      </c>
      <c r="K7" s="130"/>
      <c r="L7" s="141">
        <v>500</v>
      </c>
      <c r="M7" s="142"/>
      <c r="N7" s="143"/>
      <c r="O7" s="139" t="str">
        <f>IF(OR(J7="",L7=""),"",IFERROR(J7*L7,""))</f>
        <v/>
      </c>
      <c r="P7" s="139"/>
      <c r="Q7" s="1"/>
      <c r="R7" s="1"/>
      <c r="S7" s="25">
        <f>IF(F7="",0,F7)+IF(O7="",0,O7)</f>
        <v>0</v>
      </c>
    </row>
    <row r="8" spans="1:26" ht="15" customHeight="1">
      <c r="B8" s="101"/>
      <c r="C8" s="83" t="s">
        <v>46</v>
      </c>
      <c r="D8" s="79" t="str">
        <f>IF(C17="","",W15)</f>
        <v/>
      </c>
      <c r="E8" s="79">
        <v>400</v>
      </c>
      <c r="F8" s="27" t="str">
        <f t="shared" ref="F8:F9" si="0">IF(C$17="","",IF(D8&gt;0,D8*E8,""))</f>
        <v/>
      </c>
      <c r="G8" s="14"/>
      <c r="H8" s="14"/>
      <c r="I8" s="14" t="str">
        <f>IF(C17="","",IF(LEFT($G$17,1)="中","✓",""))</f>
        <v/>
      </c>
      <c r="J8" s="129" t="str">
        <f t="shared" ref="J8:J9" si="1">IF(I8="✓",$Y$20,"")</f>
        <v/>
      </c>
      <c r="K8" s="130"/>
      <c r="L8" s="141">
        <v>1000</v>
      </c>
      <c r="M8" s="142"/>
      <c r="N8" s="143"/>
      <c r="O8" s="139" t="str">
        <f>IF(OR(J8="",L8=""),"",IFERROR(J8*L8,""))</f>
        <v/>
      </c>
      <c r="P8" s="139"/>
      <c r="Q8" s="1"/>
      <c r="R8" s="1"/>
      <c r="S8" s="25">
        <f>IF(F8="",0,F8)+IF(O8="",0,O8)</f>
        <v>0</v>
      </c>
    </row>
    <row r="9" spans="1:26" ht="15" customHeight="1">
      <c r="B9" s="101"/>
      <c r="C9" s="83" t="s">
        <v>47</v>
      </c>
      <c r="D9" s="79" t="str">
        <f>IF(C17="","",W16)</f>
        <v/>
      </c>
      <c r="E9" s="79">
        <v>700</v>
      </c>
      <c r="F9" s="27" t="str">
        <f t="shared" si="0"/>
        <v/>
      </c>
      <c r="G9" s="14"/>
      <c r="H9" s="14"/>
      <c r="I9" s="14" t="str">
        <f>IF(C17="","",IF(LEFT($G$17,1)="","✓",""))</f>
        <v/>
      </c>
      <c r="J9" s="184" t="str">
        <f t="shared" si="1"/>
        <v/>
      </c>
      <c r="K9" s="184"/>
      <c r="L9" s="185"/>
      <c r="M9" s="185"/>
      <c r="N9" s="185"/>
      <c r="O9" s="185" t="str">
        <f>IF(OR(J9="",L9=""),"",IFERROR(J9*L9,""))</f>
        <v/>
      </c>
      <c r="P9" s="185"/>
      <c r="Q9" s="1"/>
      <c r="R9" s="1"/>
      <c r="S9" s="25">
        <f>IF(F9="",0,F9)</f>
        <v>0</v>
      </c>
    </row>
    <row r="10" spans="1:26" ht="15" customHeight="1">
      <c r="A10" s="76"/>
      <c r="B10" s="76"/>
      <c r="C10" s="77"/>
      <c r="D10" s="78"/>
      <c r="E10" s="80"/>
      <c r="G10" s="14"/>
      <c r="H10" s="14"/>
      <c r="I10" s="14"/>
      <c r="J10" s="77"/>
      <c r="K10" s="77"/>
      <c r="L10" s="80"/>
      <c r="M10" s="80"/>
      <c r="N10" s="80"/>
      <c r="O10" s="80"/>
      <c r="P10" s="80"/>
      <c r="Q10" s="1"/>
      <c r="R10" s="1"/>
      <c r="S10" s="81"/>
    </row>
    <row r="11" spans="1:26" ht="7.5" customHeight="1">
      <c r="A11" s="5"/>
      <c r="B11" s="35"/>
      <c r="C11" s="35"/>
      <c r="D11" s="35"/>
      <c r="E11" s="35"/>
      <c r="F11" s="35"/>
      <c r="G11" s="35"/>
      <c r="H11" s="35"/>
      <c r="I11" s="35"/>
      <c r="J11" s="35"/>
      <c r="K11" s="35"/>
      <c r="L11" s="35"/>
      <c r="M11" s="35"/>
      <c r="N11" s="35"/>
      <c r="O11" s="35"/>
      <c r="P11" s="35"/>
      <c r="Q11" s="35"/>
      <c r="R11" s="35"/>
      <c r="S11" s="35"/>
      <c r="T11" s="35"/>
      <c r="U11" s="35"/>
      <c r="V11" s="35"/>
      <c r="W11" s="35"/>
      <c r="X11" s="35"/>
      <c r="Y11" s="35"/>
    </row>
    <row r="12" spans="1:26" ht="82.5" customHeight="1">
      <c r="A12" s="5"/>
      <c r="B12" s="138" t="s">
        <v>133</v>
      </c>
      <c r="C12" s="138"/>
      <c r="D12" s="138"/>
      <c r="E12" s="138"/>
      <c r="F12" s="138"/>
      <c r="G12" s="138"/>
      <c r="H12" s="138"/>
      <c r="I12" s="138"/>
      <c r="J12" s="138"/>
      <c r="K12" s="138"/>
      <c r="L12" s="138"/>
      <c r="M12" s="138"/>
      <c r="N12" s="138"/>
      <c r="O12" s="138"/>
      <c r="P12" s="138"/>
      <c r="Q12" s="138"/>
      <c r="R12" s="138"/>
      <c r="S12" s="138"/>
      <c r="T12" s="138"/>
      <c r="U12" s="35"/>
      <c r="V12" s="35"/>
      <c r="W12" s="35"/>
      <c r="X12" s="35"/>
      <c r="Y12" s="35"/>
    </row>
    <row r="13" spans="1:26" ht="7.5" customHeight="1" thickBot="1">
      <c r="A13" s="5"/>
      <c r="B13" s="19"/>
      <c r="C13" s="5"/>
      <c r="D13" s="1"/>
      <c r="P13" s="1"/>
      <c r="Q13" s="1"/>
      <c r="R13" s="1"/>
    </row>
    <row r="14" spans="1:26" ht="14.45" customHeight="1">
      <c r="A14" s="146" t="s">
        <v>39</v>
      </c>
      <c r="B14" s="147"/>
      <c r="C14" s="148" t="str">
        <f>IF(C4="",IF(C3=""," ",C3),C4)</f>
        <v xml:space="preserve"> </v>
      </c>
      <c r="D14" s="149"/>
      <c r="E14" s="158" t="s">
        <v>5</v>
      </c>
      <c r="F14" s="164" t="s">
        <v>6</v>
      </c>
      <c r="G14" s="167" t="s">
        <v>35</v>
      </c>
      <c r="H14" s="178" t="s">
        <v>64</v>
      </c>
      <c r="I14" s="179"/>
      <c r="J14" s="180"/>
      <c r="K14" s="170" t="s">
        <v>7</v>
      </c>
      <c r="L14" s="171"/>
      <c r="M14" s="171"/>
      <c r="N14" s="171"/>
      <c r="O14" s="171"/>
      <c r="P14" s="171"/>
      <c r="Q14" s="171"/>
      <c r="R14" s="171"/>
      <c r="S14" s="171"/>
      <c r="T14" s="171"/>
      <c r="U14" s="172"/>
      <c r="V14" s="14"/>
      <c r="W14" s="2">
        <f>COUNTIF($W$17:$W$86,1)</f>
        <v>0</v>
      </c>
      <c r="X14" s="2">
        <f>COUNTIFS($W$17:$W$86,1,$X$17:$X$86,2)</f>
        <v>0</v>
      </c>
      <c r="Y14" s="14"/>
    </row>
    <row r="15" spans="1:26" ht="14.45" customHeight="1">
      <c r="A15" s="150" t="s">
        <v>63</v>
      </c>
      <c r="B15" s="152" t="s">
        <v>2</v>
      </c>
      <c r="C15" s="154" t="s">
        <v>3</v>
      </c>
      <c r="D15" s="156" t="s">
        <v>4</v>
      </c>
      <c r="E15" s="159"/>
      <c r="F15" s="165"/>
      <c r="G15" s="168"/>
      <c r="H15" s="181"/>
      <c r="I15" s="182"/>
      <c r="J15" s="183"/>
      <c r="K15" s="176" t="s">
        <v>8</v>
      </c>
      <c r="L15" s="173" t="s">
        <v>16</v>
      </c>
      <c r="M15" s="174"/>
      <c r="N15" s="175"/>
      <c r="O15" s="154" t="s">
        <v>9</v>
      </c>
      <c r="P15" s="173" t="s">
        <v>16</v>
      </c>
      <c r="Q15" s="174"/>
      <c r="R15" s="175"/>
      <c r="S15" s="161" t="s">
        <v>52</v>
      </c>
      <c r="T15" s="162"/>
      <c r="U15" s="163"/>
      <c r="V15" s="14"/>
      <c r="W15" s="2">
        <f>COUNTIF($W$17:$W$86,2)</f>
        <v>0</v>
      </c>
      <c r="X15" s="2">
        <f>COUNTIFS($W$17:$W$86,2,$X$17:$X$86,2)</f>
        <v>0</v>
      </c>
      <c r="Y15" s="14" t="str">
        <f>IF(SUM(Y17:Y22)=COUNTA(U17:U86),"OK","NO")</f>
        <v>OK</v>
      </c>
    </row>
    <row r="16" spans="1:26" ht="18.75" customHeight="1" thickBot="1">
      <c r="A16" s="151"/>
      <c r="B16" s="153"/>
      <c r="C16" s="155"/>
      <c r="D16" s="157"/>
      <c r="E16" s="160"/>
      <c r="F16" s="166"/>
      <c r="G16" s="169"/>
      <c r="H16" s="84" t="s">
        <v>65</v>
      </c>
      <c r="I16" s="85" t="s">
        <v>66</v>
      </c>
      <c r="J16" s="86" t="s">
        <v>67</v>
      </c>
      <c r="K16" s="177"/>
      <c r="L16" s="15" t="s">
        <v>14</v>
      </c>
      <c r="M16" s="16" t="s">
        <v>15</v>
      </c>
      <c r="N16" s="17"/>
      <c r="O16" s="155"/>
      <c r="P16" s="15" t="s">
        <v>14</v>
      </c>
      <c r="Q16" s="16" t="s">
        <v>15</v>
      </c>
      <c r="R16" s="17"/>
      <c r="S16" s="30" t="s">
        <v>53</v>
      </c>
      <c r="T16" s="31" t="s">
        <v>50</v>
      </c>
      <c r="U16" s="32" t="s">
        <v>69</v>
      </c>
      <c r="V16" s="14"/>
      <c r="W16" s="2">
        <f>COUNTIF($W$17:$W$86,3)</f>
        <v>0</v>
      </c>
      <c r="X16" s="2">
        <f>COUNTIFS($W$17:$W$86,3,$X$17:$X$86,2)</f>
        <v>0</v>
      </c>
      <c r="Y16" s="14" t="str">
        <f>IF(SUM(Y17:Y19)/3=Y20,"OK","NO")</f>
        <v>OK</v>
      </c>
    </row>
    <row r="17" spans="1:32" ht="23.75" customHeight="1">
      <c r="A17" s="8"/>
      <c r="B17" s="9">
        <v>1</v>
      </c>
      <c r="C17" s="36"/>
      <c r="D17" s="37"/>
      <c r="E17" s="38" t="str">
        <f>PHONETIC(C17)</f>
        <v/>
      </c>
      <c r="F17" s="39" t="str">
        <f>PHONETIC(D17)</f>
        <v/>
      </c>
      <c r="G17" s="50"/>
      <c r="H17" s="50"/>
      <c r="I17" s="50"/>
      <c r="J17" s="51"/>
      <c r="K17" s="60"/>
      <c r="L17" s="52"/>
      <c r="M17" s="53"/>
      <c r="N17" s="54"/>
      <c r="O17" s="60"/>
      <c r="P17" s="52"/>
      <c r="Q17" s="53"/>
      <c r="R17" s="54"/>
      <c r="S17" s="55"/>
      <c r="T17" s="56"/>
      <c r="U17" s="57"/>
      <c r="V17" s="104"/>
      <c r="W17" s="34" t="str">
        <f>IF(C17="","",IF(LEFT(G17,1)="小",1,IF(LEFT(G17,1)="中",2,3)))</f>
        <v/>
      </c>
      <c r="X17" s="34" t="str">
        <f>IF(W17="","",IF(AND(K17="",O17=""),0,IF(OR(K17="",O17=""),1,2)))</f>
        <v/>
      </c>
      <c r="Y17" s="34">
        <f>COUNTIF(女_P,1)</f>
        <v>0</v>
      </c>
      <c r="AA17" s="2" t="s">
        <v>98</v>
      </c>
      <c r="AB17" s="2" t="s">
        <v>24</v>
      </c>
      <c r="AC17" s="2" t="s">
        <v>29</v>
      </c>
      <c r="AE17" s="2" t="s">
        <v>128</v>
      </c>
      <c r="AF17" s="2" t="s">
        <v>129</v>
      </c>
    </row>
    <row r="18" spans="1:32" ht="23.75" customHeight="1">
      <c r="A18" s="10"/>
      <c r="B18" s="11">
        <v>2</v>
      </c>
      <c r="C18" s="40"/>
      <c r="D18" s="41"/>
      <c r="E18" s="42" t="str">
        <f t="shared" ref="E18:F36" si="2">PHONETIC(C18)</f>
        <v/>
      </c>
      <c r="F18" s="43" t="str">
        <f t="shared" si="2"/>
        <v/>
      </c>
      <c r="G18" s="58"/>
      <c r="H18" s="58"/>
      <c r="I18" s="58"/>
      <c r="J18" s="59"/>
      <c r="K18" s="60"/>
      <c r="L18" s="61"/>
      <c r="M18" s="62"/>
      <c r="N18" s="63"/>
      <c r="O18" s="60"/>
      <c r="P18" s="61"/>
      <c r="Q18" s="62"/>
      <c r="R18" s="63"/>
      <c r="S18" s="60"/>
      <c r="T18" s="64"/>
      <c r="U18" s="65"/>
      <c r="V18" s="104"/>
      <c r="W18" s="34" t="str">
        <f t="shared" ref="W18:W81" si="3">IF(C18="","",IF(LEFT(G18,1)="小",1,IF(LEFT(G18,1)="中",2,3)))</f>
        <v/>
      </c>
      <c r="X18" s="34" t="str">
        <f t="shared" ref="X18:X23" si="4">IF(W18="","",IF(AND(K18="",O18=""),0,IF(OR(K18="",O18=""),1,2)))</f>
        <v/>
      </c>
      <c r="Y18" s="34">
        <f>COUNTIF(女_P,2)</f>
        <v>0</v>
      </c>
      <c r="AA18" s="2" t="s">
        <v>99</v>
      </c>
      <c r="AB18" s="2" t="s">
        <v>102</v>
      </c>
      <c r="AC18" s="2" t="s">
        <v>103</v>
      </c>
      <c r="AE18" s="2" t="s">
        <v>51</v>
      </c>
      <c r="AF18" s="2" t="s">
        <v>130</v>
      </c>
    </row>
    <row r="19" spans="1:32" ht="23.75" customHeight="1">
      <c r="A19" s="10"/>
      <c r="B19" s="9">
        <v>3</v>
      </c>
      <c r="C19" s="40"/>
      <c r="D19" s="41"/>
      <c r="E19" s="42" t="str">
        <f t="shared" si="2"/>
        <v/>
      </c>
      <c r="F19" s="43" t="str">
        <f t="shared" si="2"/>
        <v/>
      </c>
      <c r="G19" s="58"/>
      <c r="H19" s="58"/>
      <c r="I19" s="58"/>
      <c r="J19" s="59"/>
      <c r="K19" s="60"/>
      <c r="L19" s="61"/>
      <c r="M19" s="62"/>
      <c r="N19" s="63"/>
      <c r="O19" s="60"/>
      <c r="P19" s="61"/>
      <c r="Q19" s="62"/>
      <c r="R19" s="63"/>
      <c r="S19" s="60"/>
      <c r="T19" s="64"/>
      <c r="U19" s="65"/>
      <c r="V19" s="104"/>
      <c r="W19" s="34" t="str">
        <f t="shared" si="3"/>
        <v/>
      </c>
      <c r="X19" s="34" t="str">
        <f t="shared" si="4"/>
        <v/>
      </c>
      <c r="Y19" s="34">
        <f>COUNTIF(女_P,3)</f>
        <v>0</v>
      </c>
      <c r="AA19" s="2" t="s">
        <v>100</v>
      </c>
      <c r="AB19" s="2" t="s">
        <v>48</v>
      </c>
      <c r="AC19" s="2" t="s">
        <v>49</v>
      </c>
    </row>
    <row r="20" spans="1:32" ht="23.75" customHeight="1">
      <c r="A20" s="10"/>
      <c r="B20" s="11">
        <v>4</v>
      </c>
      <c r="C20" s="40"/>
      <c r="D20" s="41"/>
      <c r="E20" s="42" t="str">
        <f t="shared" si="2"/>
        <v/>
      </c>
      <c r="F20" s="43" t="str">
        <f t="shared" si="2"/>
        <v/>
      </c>
      <c r="G20" s="58"/>
      <c r="H20" s="58"/>
      <c r="I20" s="58"/>
      <c r="J20" s="59"/>
      <c r="K20" s="60"/>
      <c r="L20" s="61"/>
      <c r="M20" s="62"/>
      <c r="N20" s="63"/>
      <c r="O20" s="60"/>
      <c r="P20" s="61"/>
      <c r="Q20" s="62"/>
      <c r="R20" s="63"/>
      <c r="S20" s="60"/>
      <c r="T20" s="64"/>
      <c r="U20" s="65"/>
      <c r="V20" s="104"/>
      <c r="W20" s="34" t="str">
        <f t="shared" si="3"/>
        <v/>
      </c>
      <c r="X20" s="34" t="str">
        <f t="shared" si="4"/>
        <v/>
      </c>
      <c r="Y20" s="34">
        <f>COUNTIF(女_P,4)</f>
        <v>0</v>
      </c>
      <c r="AA20" s="2" t="s">
        <v>36</v>
      </c>
      <c r="AB20" s="2" t="s">
        <v>131</v>
      </c>
      <c r="AC20" s="2" t="s">
        <v>132</v>
      </c>
    </row>
    <row r="21" spans="1:32" ht="23.75" customHeight="1">
      <c r="A21" s="10"/>
      <c r="B21" s="9">
        <v>5</v>
      </c>
      <c r="C21" s="40"/>
      <c r="D21" s="41"/>
      <c r="E21" s="42" t="str">
        <f t="shared" si="2"/>
        <v/>
      </c>
      <c r="F21" s="43" t="str">
        <f t="shared" si="2"/>
        <v/>
      </c>
      <c r="G21" s="58"/>
      <c r="H21" s="58"/>
      <c r="I21" s="58"/>
      <c r="J21" s="59"/>
      <c r="K21" s="60"/>
      <c r="L21" s="61"/>
      <c r="M21" s="62"/>
      <c r="N21" s="63"/>
      <c r="O21" s="60"/>
      <c r="P21" s="61"/>
      <c r="Q21" s="62"/>
      <c r="R21" s="63"/>
      <c r="S21" s="60"/>
      <c r="T21" s="64"/>
      <c r="U21" s="65"/>
      <c r="V21" s="104"/>
      <c r="W21" s="34" t="str">
        <f t="shared" si="3"/>
        <v/>
      </c>
      <c r="X21" s="34" t="str">
        <f t="shared" si="4"/>
        <v/>
      </c>
      <c r="Y21" s="34">
        <f>COUNTIF(女_P,5)</f>
        <v>0</v>
      </c>
      <c r="AA21" s="2" t="s">
        <v>37</v>
      </c>
      <c r="AB21" s="2" t="s">
        <v>57</v>
      </c>
      <c r="AC21" s="2" t="s">
        <v>31</v>
      </c>
    </row>
    <row r="22" spans="1:32" ht="23.75" customHeight="1">
      <c r="A22" s="10"/>
      <c r="B22" s="11">
        <v>6</v>
      </c>
      <c r="C22" s="40"/>
      <c r="D22" s="41"/>
      <c r="E22" s="42" t="str">
        <f t="shared" si="2"/>
        <v/>
      </c>
      <c r="F22" s="43" t="str">
        <f t="shared" si="2"/>
        <v/>
      </c>
      <c r="G22" s="58"/>
      <c r="H22" s="58"/>
      <c r="I22" s="58"/>
      <c r="J22" s="59"/>
      <c r="K22" s="60"/>
      <c r="L22" s="61"/>
      <c r="M22" s="62"/>
      <c r="N22" s="63"/>
      <c r="O22" s="60"/>
      <c r="P22" s="61"/>
      <c r="Q22" s="62"/>
      <c r="R22" s="63"/>
      <c r="S22" s="60"/>
      <c r="T22" s="64"/>
      <c r="U22" s="65"/>
      <c r="V22" s="104"/>
      <c r="W22" s="34" t="str">
        <f t="shared" si="3"/>
        <v/>
      </c>
      <c r="X22" s="34" t="str">
        <f t="shared" si="4"/>
        <v/>
      </c>
      <c r="Y22" s="34">
        <f>COUNTIF(女_P,6)</f>
        <v>0</v>
      </c>
      <c r="AA22" s="2" t="s">
        <v>38</v>
      </c>
      <c r="AB22" s="2" t="s">
        <v>56</v>
      </c>
      <c r="AC22" s="2" t="s">
        <v>32</v>
      </c>
    </row>
    <row r="23" spans="1:32" ht="23.75" customHeight="1">
      <c r="A23" s="10"/>
      <c r="B23" s="9">
        <v>7</v>
      </c>
      <c r="C23" s="40"/>
      <c r="D23" s="41"/>
      <c r="E23" s="42" t="str">
        <f t="shared" si="2"/>
        <v/>
      </c>
      <c r="F23" s="43" t="str">
        <f t="shared" si="2"/>
        <v/>
      </c>
      <c r="G23" s="58"/>
      <c r="H23" s="58"/>
      <c r="I23" s="58"/>
      <c r="J23" s="59"/>
      <c r="K23" s="60"/>
      <c r="L23" s="61"/>
      <c r="M23" s="62"/>
      <c r="N23" s="63"/>
      <c r="O23" s="60"/>
      <c r="P23" s="61"/>
      <c r="Q23" s="62"/>
      <c r="R23" s="63"/>
      <c r="S23" s="60"/>
      <c r="T23" s="64"/>
      <c r="U23" s="65"/>
      <c r="V23" s="104"/>
      <c r="W23" s="34" t="str">
        <f t="shared" si="3"/>
        <v/>
      </c>
      <c r="X23" s="34" t="str">
        <f t="shared" si="4"/>
        <v/>
      </c>
      <c r="Y23" s="104"/>
      <c r="AB23" s="2" t="s">
        <v>59</v>
      </c>
      <c r="AC23" s="2" t="s">
        <v>54</v>
      </c>
      <c r="AE23" s="2">
        <v>1</v>
      </c>
    </row>
    <row r="24" spans="1:32" ht="23.75" customHeight="1">
      <c r="A24" s="10"/>
      <c r="B24" s="11">
        <v>8</v>
      </c>
      <c r="C24" s="40"/>
      <c r="D24" s="41"/>
      <c r="E24" s="42" t="str">
        <f t="shared" si="2"/>
        <v/>
      </c>
      <c r="F24" s="43" t="str">
        <f t="shared" si="2"/>
        <v/>
      </c>
      <c r="G24" s="58"/>
      <c r="H24" s="58"/>
      <c r="I24" s="58"/>
      <c r="J24" s="59"/>
      <c r="K24" s="60"/>
      <c r="L24" s="61"/>
      <c r="M24" s="62"/>
      <c r="N24" s="63"/>
      <c r="O24" s="60"/>
      <c r="P24" s="61"/>
      <c r="Q24" s="62"/>
      <c r="R24" s="63"/>
      <c r="S24" s="60"/>
      <c r="T24" s="64"/>
      <c r="U24" s="65"/>
      <c r="V24" s="104"/>
      <c r="W24" s="34" t="str">
        <f t="shared" si="3"/>
        <v/>
      </c>
      <c r="X24" s="34" t="str">
        <f t="shared" ref="X24:X86" si="5">IF(W24="","",IF(AND(K24="",O24=""),0,IF(OR(K24="",O24=""),1,2)))</f>
        <v/>
      </c>
      <c r="Y24" s="104"/>
      <c r="AB24" s="2" t="s">
        <v>116</v>
      </c>
      <c r="AC24" s="2" t="s">
        <v>117</v>
      </c>
      <c r="AE24" s="2">
        <v>2</v>
      </c>
    </row>
    <row r="25" spans="1:32" ht="23.75" customHeight="1">
      <c r="A25" s="10"/>
      <c r="B25" s="9">
        <v>9</v>
      </c>
      <c r="C25" s="40"/>
      <c r="D25" s="41"/>
      <c r="E25" s="42" t="str">
        <f t="shared" si="2"/>
        <v/>
      </c>
      <c r="F25" s="43" t="str">
        <f t="shared" si="2"/>
        <v/>
      </c>
      <c r="G25" s="58"/>
      <c r="H25" s="58"/>
      <c r="I25" s="58"/>
      <c r="J25" s="59"/>
      <c r="K25" s="60"/>
      <c r="L25" s="61"/>
      <c r="M25" s="62"/>
      <c r="N25" s="63"/>
      <c r="O25" s="60"/>
      <c r="P25" s="61"/>
      <c r="Q25" s="62"/>
      <c r="R25" s="63"/>
      <c r="S25" s="60"/>
      <c r="T25" s="64"/>
      <c r="U25" s="65"/>
      <c r="V25" s="104"/>
      <c r="W25" s="34" t="str">
        <f t="shared" si="3"/>
        <v/>
      </c>
      <c r="X25" s="34" t="str">
        <f t="shared" si="5"/>
        <v/>
      </c>
      <c r="Y25" s="104"/>
      <c r="AB25" s="2" t="s">
        <v>118</v>
      </c>
      <c r="AC25" s="2" t="s">
        <v>119</v>
      </c>
      <c r="AE25" s="2">
        <v>3</v>
      </c>
    </row>
    <row r="26" spans="1:32" ht="23.75" customHeight="1" thickBot="1">
      <c r="A26" s="12"/>
      <c r="B26" s="7">
        <v>10</v>
      </c>
      <c r="C26" s="44"/>
      <c r="D26" s="45"/>
      <c r="E26" s="46" t="str">
        <f t="shared" si="2"/>
        <v/>
      </c>
      <c r="F26" s="47" t="str">
        <f t="shared" si="2"/>
        <v/>
      </c>
      <c r="G26" s="66"/>
      <c r="H26" s="66"/>
      <c r="I26" s="66"/>
      <c r="J26" s="67"/>
      <c r="K26" s="68"/>
      <c r="L26" s="69"/>
      <c r="M26" s="70"/>
      <c r="N26" s="71"/>
      <c r="O26" s="68"/>
      <c r="P26" s="69"/>
      <c r="Q26" s="70"/>
      <c r="R26" s="71"/>
      <c r="S26" s="68"/>
      <c r="T26" s="72"/>
      <c r="U26" s="73"/>
      <c r="V26" s="104"/>
      <c r="W26" s="34" t="str">
        <f t="shared" si="3"/>
        <v/>
      </c>
      <c r="X26" s="34" t="str">
        <f t="shared" si="5"/>
        <v/>
      </c>
      <c r="Y26" s="104"/>
      <c r="AB26" s="2" t="s">
        <v>120</v>
      </c>
      <c r="AC26" s="2" t="s">
        <v>121</v>
      </c>
      <c r="AE26" s="2">
        <v>4</v>
      </c>
    </row>
    <row r="27" spans="1:32" ht="25.5" customHeight="1">
      <c r="A27" s="20"/>
      <c r="B27" s="6">
        <v>11</v>
      </c>
      <c r="C27" s="48"/>
      <c r="D27" s="49"/>
      <c r="E27" s="38" t="str">
        <f t="shared" si="2"/>
        <v/>
      </c>
      <c r="F27" s="39" t="str">
        <f t="shared" si="2"/>
        <v/>
      </c>
      <c r="G27" s="74"/>
      <c r="H27" s="74"/>
      <c r="I27" s="74"/>
      <c r="J27" s="75"/>
      <c r="K27" s="55"/>
      <c r="L27" s="52"/>
      <c r="M27" s="53"/>
      <c r="N27" s="54"/>
      <c r="O27" s="55"/>
      <c r="P27" s="52"/>
      <c r="Q27" s="53"/>
      <c r="R27" s="54"/>
      <c r="S27" s="55"/>
      <c r="T27" s="56"/>
      <c r="U27" s="57"/>
      <c r="V27" s="104"/>
      <c r="W27" s="34" t="str">
        <f t="shared" si="3"/>
        <v/>
      </c>
      <c r="X27" s="34" t="str">
        <f t="shared" si="5"/>
        <v/>
      </c>
      <c r="Y27" s="104"/>
      <c r="AB27" s="2" t="s">
        <v>122</v>
      </c>
      <c r="AC27" s="2" t="s">
        <v>123</v>
      </c>
      <c r="AE27" s="2">
        <v>5</v>
      </c>
    </row>
    <row r="28" spans="1:32" ht="25.5" customHeight="1">
      <c r="A28" s="10"/>
      <c r="B28" s="11">
        <v>12</v>
      </c>
      <c r="C28" s="40"/>
      <c r="D28" s="41"/>
      <c r="E28" s="42" t="str">
        <f t="shared" si="2"/>
        <v/>
      </c>
      <c r="F28" s="43" t="str">
        <f t="shared" si="2"/>
        <v/>
      </c>
      <c r="G28" s="58"/>
      <c r="H28" s="58"/>
      <c r="I28" s="58"/>
      <c r="J28" s="59"/>
      <c r="K28" s="60"/>
      <c r="L28" s="61"/>
      <c r="M28" s="62"/>
      <c r="N28" s="63"/>
      <c r="O28" s="60"/>
      <c r="P28" s="61"/>
      <c r="Q28" s="62"/>
      <c r="R28" s="63"/>
      <c r="S28" s="60"/>
      <c r="T28" s="64"/>
      <c r="U28" s="65"/>
      <c r="V28" s="104"/>
      <c r="W28" s="34" t="str">
        <f t="shared" si="3"/>
        <v/>
      </c>
      <c r="X28" s="34" t="str">
        <f t="shared" si="5"/>
        <v/>
      </c>
      <c r="Y28" s="104"/>
      <c r="AB28" s="2" t="s">
        <v>124</v>
      </c>
      <c r="AC28" s="2" t="s">
        <v>125</v>
      </c>
      <c r="AE28" s="2">
        <v>6</v>
      </c>
    </row>
    <row r="29" spans="1:32" ht="25.5" customHeight="1">
      <c r="A29" s="10"/>
      <c r="B29" s="9">
        <v>13</v>
      </c>
      <c r="C29" s="40"/>
      <c r="D29" s="41"/>
      <c r="E29" s="42" t="str">
        <f t="shared" si="2"/>
        <v/>
      </c>
      <c r="F29" s="43" t="str">
        <f t="shared" si="2"/>
        <v/>
      </c>
      <c r="G29" s="58"/>
      <c r="H29" s="58"/>
      <c r="I29" s="58"/>
      <c r="J29" s="59"/>
      <c r="K29" s="60"/>
      <c r="L29" s="61"/>
      <c r="M29" s="62"/>
      <c r="N29" s="63"/>
      <c r="O29" s="60"/>
      <c r="P29" s="61"/>
      <c r="Q29" s="62"/>
      <c r="R29" s="63"/>
      <c r="S29" s="60"/>
      <c r="T29" s="64"/>
      <c r="U29" s="65"/>
      <c r="V29" s="104"/>
      <c r="W29" s="34" t="str">
        <f t="shared" si="3"/>
        <v/>
      </c>
      <c r="X29" s="34" t="str">
        <f t="shared" si="5"/>
        <v/>
      </c>
      <c r="Y29" s="104"/>
      <c r="AB29" s="2" t="s">
        <v>126</v>
      </c>
      <c r="AC29" s="2" t="s">
        <v>127</v>
      </c>
    </row>
    <row r="30" spans="1:32" ht="25.5" customHeight="1">
      <c r="A30" s="10"/>
      <c r="B30" s="11">
        <v>14</v>
      </c>
      <c r="C30" s="40"/>
      <c r="D30" s="41"/>
      <c r="E30" s="42" t="str">
        <f t="shared" si="2"/>
        <v/>
      </c>
      <c r="F30" s="43" t="str">
        <f t="shared" si="2"/>
        <v/>
      </c>
      <c r="G30" s="58"/>
      <c r="H30" s="58"/>
      <c r="I30" s="58"/>
      <c r="J30" s="59"/>
      <c r="K30" s="60"/>
      <c r="L30" s="61"/>
      <c r="M30" s="62"/>
      <c r="N30" s="63"/>
      <c r="O30" s="60"/>
      <c r="P30" s="61"/>
      <c r="Q30" s="62"/>
      <c r="R30" s="63"/>
      <c r="S30" s="60"/>
      <c r="T30" s="64"/>
      <c r="U30" s="65"/>
      <c r="V30" s="104"/>
      <c r="W30" s="34" t="str">
        <f t="shared" si="3"/>
        <v/>
      </c>
      <c r="X30" s="34" t="str">
        <f t="shared" si="5"/>
        <v/>
      </c>
      <c r="Y30" s="104"/>
      <c r="AB30" s="2" t="s">
        <v>26</v>
      </c>
      <c r="AC30" s="2" t="s">
        <v>33</v>
      </c>
    </row>
    <row r="31" spans="1:32" ht="25.5" customHeight="1">
      <c r="A31" s="10"/>
      <c r="B31" s="9">
        <v>15</v>
      </c>
      <c r="C31" s="40"/>
      <c r="D31" s="41"/>
      <c r="E31" s="42" t="str">
        <f t="shared" si="2"/>
        <v/>
      </c>
      <c r="F31" s="43" t="str">
        <f t="shared" si="2"/>
        <v/>
      </c>
      <c r="G31" s="58"/>
      <c r="H31" s="58"/>
      <c r="I31" s="58"/>
      <c r="J31" s="59"/>
      <c r="K31" s="60"/>
      <c r="L31" s="61"/>
      <c r="M31" s="62"/>
      <c r="N31" s="63"/>
      <c r="O31" s="60"/>
      <c r="P31" s="61"/>
      <c r="Q31" s="62"/>
      <c r="R31" s="63"/>
      <c r="S31" s="60"/>
      <c r="T31" s="64"/>
      <c r="U31" s="65"/>
      <c r="V31" s="104"/>
      <c r="W31" s="34" t="str">
        <f t="shared" si="3"/>
        <v/>
      </c>
      <c r="X31" s="34" t="str">
        <f t="shared" si="5"/>
        <v/>
      </c>
      <c r="Y31" s="104"/>
      <c r="AB31" s="2" t="s">
        <v>27</v>
      </c>
      <c r="AC31" s="2" t="s">
        <v>34</v>
      </c>
    </row>
    <row r="32" spans="1:32" ht="25.5" customHeight="1">
      <c r="A32" s="10"/>
      <c r="B32" s="11">
        <v>16</v>
      </c>
      <c r="C32" s="40"/>
      <c r="D32" s="41"/>
      <c r="E32" s="42" t="str">
        <f t="shared" si="2"/>
        <v/>
      </c>
      <c r="F32" s="43" t="str">
        <f t="shared" si="2"/>
        <v/>
      </c>
      <c r="G32" s="58"/>
      <c r="H32" s="58"/>
      <c r="I32" s="58"/>
      <c r="J32" s="59"/>
      <c r="K32" s="60"/>
      <c r="L32" s="61"/>
      <c r="M32" s="62"/>
      <c r="N32" s="63"/>
      <c r="O32" s="60"/>
      <c r="P32" s="61"/>
      <c r="Q32" s="62"/>
      <c r="R32" s="63"/>
      <c r="S32" s="60"/>
      <c r="T32" s="64"/>
      <c r="U32" s="65"/>
      <c r="V32" s="104"/>
      <c r="W32" s="34" t="str">
        <f t="shared" si="3"/>
        <v/>
      </c>
      <c r="X32" s="34" t="str">
        <f t="shared" si="5"/>
        <v/>
      </c>
      <c r="Y32" s="104"/>
      <c r="AB32" s="2" t="s">
        <v>42</v>
      </c>
      <c r="AC32" s="2" t="s">
        <v>44</v>
      </c>
    </row>
    <row r="33" spans="1:29" ht="25.5" customHeight="1">
      <c r="A33" s="10"/>
      <c r="B33" s="9">
        <v>17</v>
      </c>
      <c r="C33" s="40"/>
      <c r="D33" s="41"/>
      <c r="E33" s="42" t="str">
        <f t="shared" si="2"/>
        <v/>
      </c>
      <c r="F33" s="43" t="str">
        <f t="shared" si="2"/>
        <v/>
      </c>
      <c r="G33" s="58"/>
      <c r="H33" s="58"/>
      <c r="I33" s="58"/>
      <c r="J33" s="59"/>
      <c r="K33" s="60"/>
      <c r="L33" s="61"/>
      <c r="M33" s="62"/>
      <c r="N33" s="63"/>
      <c r="O33" s="60"/>
      <c r="P33" s="61"/>
      <c r="Q33" s="62"/>
      <c r="R33" s="63"/>
      <c r="S33" s="60"/>
      <c r="T33" s="64"/>
      <c r="U33" s="65"/>
      <c r="V33" s="104"/>
      <c r="W33" s="34" t="str">
        <f t="shared" si="3"/>
        <v/>
      </c>
      <c r="X33" s="34" t="str">
        <f t="shared" si="5"/>
        <v/>
      </c>
      <c r="Y33" s="104"/>
      <c r="AB33" s="2" t="s">
        <v>28</v>
      </c>
      <c r="AC33" s="2" t="s">
        <v>43</v>
      </c>
    </row>
    <row r="34" spans="1:29" ht="25.5" customHeight="1">
      <c r="A34" s="10"/>
      <c r="B34" s="11">
        <v>18</v>
      </c>
      <c r="C34" s="40"/>
      <c r="D34" s="41"/>
      <c r="E34" s="42" t="str">
        <f t="shared" si="2"/>
        <v/>
      </c>
      <c r="F34" s="43" t="str">
        <f t="shared" si="2"/>
        <v/>
      </c>
      <c r="G34" s="58"/>
      <c r="H34" s="58"/>
      <c r="I34" s="58"/>
      <c r="J34" s="59"/>
      <c r="K34" s="60"/>
      <c r="L34" s="61"/>
      <c r="M34" s="62"/>
      <c r="N34" s="63"/>
      <c r="O34" s="60"/>
      <c r="P34" s="61"/>
      <c r="Q34" s="62"/>
      <c r="R34" s="63"/>
      <c r="S34" s="60"/>
      <c r="T34" s="64"/>
      <c r="U34" s="65"/>
      <c r="V34" s="104"/>
      <c r="W34" s="34" t="str">
        <f t="shared" si="3"/>
        <v/>
      </c>
      <c r="X34" s="34" t="str">
        <f t="shared" si="5"/>
        <v/>
      </c>
      <c r="Y34" s="104"/>
      <c r="AB34" s="2" t="s">
        <v>95</v>
      </c>
      <c r="AC34" s="2" t="s">
        <v>45</v>
      </c>
    </row>
    <row r="35" spans="1:29" ht="25.5" customHeight="1">
      <c r="A35" s="10"/>
      <c r="B35" s="9">
        <v>19</v>
      </c>
      <c r="C35" s="40"/>
      <c r="D35" s="41"/>
      <c r="E35" s="42" t="str">
        <f t="shared" si="2"/>
        <v/>
      </c>
      <c r="F35" s="43" t="str">
        <f t="shared" si="2"/>
        <v/>
      </c>
      <c r="G35" s="58"/>
      <c r="H35" s="58"/>
      <c r="I35" s="58"/>
      <c r="J35" s="59"/>
      <c r="K35" s="60"/>
      <c r="L35" s="61"/>
      <c r="M35" s="62"/>
      <c r="N35" s="63"/>
      <c r="O35" s="60"/>
      <c r="P35" s="61"/>
      <c r="Q35" s="62"/>
      <c r="R35" s="63"/>
      <c r="S35" s="60"/>
      <c r="T35" s="64"/>
      <c r="U35" s="65"/>
      <c r="V35" s="104"/>
      <c r="W35" s="34" t="str">
        <f t="shared" si="3"/>
        <v/>
      </c>
      <c r="X35" s="34" t="str">
        <f t="shared" si="5"/>
        <v/>
      </c>
      <c r="Y35" s="104"/>
    </row>
    <row r="36" spans="1:29" ht="25.5" customHeight="1" thickBot="1">
      <c r="A36" s="12"/>
      <c r="B36" s="7">
        <v>20</v>
      </c>
      <c r="C36" s="44"/>
      <c r="D36" s="45"/>
      <c r="E36" s="46" t="str">
        <f t="shared" si="2"/>
        <v/>
      </c>
      <c r="F36" s="47" t="str">
        <f t="shared" si="2"/>
        <v/>
      </c>
      <c r="G36" s="66"/>
      <c r="H36" s="66"/>
      <c r="I36" s="66"/>
      <c r="J36" s="67"/>
      <c r="K36" s="68"/>
      <c r="L36" s="69"/>
      <c r="M36" s="70"/>
      <c r="N36" s="71"/>
      <c r="O36" s="68"/>
      <c r="P36" s="69"/>
      <c r="Q36" s="70"/>
      <c r="R36" s="71"/>
      <c r="S36" s="68"/>
      <c r="T36" s="72"/>
      <c r="U36" s="73"/>
      <c r="V36" s="104"/>
      <c r="W36" s="34" t="str">
        <f t="shared" si="3"/>
        <v/>
      </c>
      <c r="X36" s="34" t="str">
        <f t="shared" si="5"/>
        <v/>
      </c>
      <c r="Y36" s="104"/>
    </row>
    <row r="37" spans="1:29" ht="25.5" customHeight="1">
      <c r="A37" s="20"/>
      <c r="B37" s="6">
        <v>21</v>
      </c>
      <c r="C37" s="48"/>
      <c r="D37" s="49"/>
      <c r="E37" s="38" t="str">
        <f t="shared" ref="E37:F66" si="6">PHONETIC(C37)</f>
        <v/>
      </c>
      <c r="F37" s="39" t="str">
        <f t="shared" si="6"/>
        <v/>
      </c>
      <c r="G37" s="74"/>
      <c r="H37" s="74"/>
      <c r="I37" s="74"/>
      <c r="J37" s="75"/>
      <c r="K37" s="55"/>
      <c r="L37" s="52"/>
      <c r="M37" s="53"/>
      <c r="N37" s="54"/>
      <c r="O37" s="55"/>
      <c r="P37" s="52"/>
      <c r="Q37" s="53"/>
      <c r="R37" s="54"/>
      <c r="S37" s="55"/>
      <c r="T37" s="56"/>
      <c r="U37" s="57"/>
      <c r="V37" s="104"/>
      <c r="W37" s="34" t="str">
        <f t="shared" si="3"/>
        <v/>
      </c>
      <c r="X37" s="34" t="str">
        <f t="shared" si="5"/>
        <v/>
      </c>
      <c r="Y37" s="104"/>
    </row>
    <row r="38" spans="1:29" ht="25.5" customHeight="1">
      <c r="A38" s="10"/>
      <c r="B38" s="11">
        <v>22</v>
      </c>
      <c r="C38" s="40"/>
      <c r="D38" s="41"/>
      <c r="E38" s="42" t="str">
        <f t="shared" si="6"/>
        <v/>
      </c>
      <c r="F38" s="43" t="str">
        <f t="shared" si="6"/>
        <v/>
      </c>
      <c r="G38" s="58"/>
      <c r="H38" s="58"/>
      <c r="I38" s="58"/>
      <c r="J38" s="59"/>
      <c r="K38" s="60"/>
      <c r="L38" s="61"/>
      <c r="M38" s="62"/>
      <c r="N38" s="63"/>
      <c r="O38" s="60"/>
      <c r="P38" s="61"/>
      <c r="Q38" s="62"/>
      <c r="R38" s="63"/>
      <c r="S38" s="60"/>
      <c r="T38" s="64"/>
      <c r="U38" s="65"/>
      <c r="V38" s="104"/>
      <c r="W38" s="34" t="str">
        <f t="shared" si="3"/>
        <v/>
      </c>
      <c r="X38" s="34" t="str">
        <f t="shared" si="5"/>
        <v/>
      </c>
      <c r="Y38" s="104"/>
    </row>
    <row r="39" spans="1:29" ht="25.5" customHeight="1">
      <c r="A39" s="10"/>
      <c r="B39" s="9">
        <v>23</v>
      </c>
      <c r="C39" s="40"/>
      <c r="D39" s="41"/>
      <c r="E39" s="42" t="str">
        <f t="shared" si="6"/>
        <v/>
      </c>
      <c r="F39" s="43" t="str">
        <f t="shared" si="6"/>
        <v/>
      </c>
      <c r="G39" s="58"/>
      <c r="H39" s="58"/>
      <c r="I39" s="58"/>
      <c r="J39" s="59"/>
      <c r="K39" s="60"/>
      <c r="L39" s="61"/>
      <c r="M39" s="62"/>
      <c r="N39" s="63"/>
      <c r="O39" s="60"/>
      <c r="P39" s="61"/>
      <c r="Q39" s="62"/>
      <c r="R39" s="63"/>
      <c r="S39" s="60"/>
      <c r="T39" s="64"/>
      <c r="U39" s="65"/>
      <c r="V39" s="104"/>
      <c r="W39" s="34" t="str">
        <f t="shared" si="3"/>
        <v/>
      </c>
      <c r="X39" s="34" t="str">
        <f t="shared" si="5"/>
        <v/>
      </c>
      <c r="Y39" s="104"/>
    </row>
    <row r="40" spans="1:29" ht="25.5" customHeight="1">
      <c r="A40" s="10"/>
      <c r="B40" s="11">
        <v>24</v>
      </c>
      <c r="C40" s="40"/>
      <c r="D40" s="41"/>
      <c r="E40" s="42" t="str">
        <f t="shared" si="6"/>
        <v/>
      </c>
      <c r="F40" s="43" t="str">
        <f t="shared" si="6"/>
        <v/>
      </c>
      <c r="G40" s="58"/>
      <c r="H40" s="58"/>
      <c r="I40" s="58"/>
      <c r="J40" s="59"/>
      <c r="K40" s="60"/>
      <c r="L40" s="61"/>
      <c r="M40" s="62"/>
      <c r="N40" s="63"/>
      <c r="O40" s="60"/>
      <c r="P40" s="61"/>
      <c r="Q40" s="62"/>
      <c r="R40" s="63"/>
      <c r="S40" s="60"/>
      <c r="T40" s="64"/>
      <c r="U40" s="65"/>
      <c r="V40" s="104"/>
      <c r="W40" s="34" t="str">
        <f t="shared" si="3"/>
        <v/>
      </c>
      <c r="X40" s="34" t="str">
        <f t="shared" si="5"/>
        <v/>
      </c>
      <c r="Y40" s="104"/>
    </row>
    <row r="41" spans="1:29" ht="25.5" customHeight="1">
      <c r="A41" s="10"/>
      <c r="B41" s="9">
        <v>25</v>
      </c>
      <c r="C41" s="40"/>
      <c r="D41" s="41"/>
      <c r="E41" s="42" t="str">
        <f t="shared" si="6"/>
        <v/>
      </c>
      <c r="F41" s="43" t="str">
        <f t="shared" si="6"/>
        <v/>
      </c>
      <c r="G41" s="58"/>
      <c r="H41" s="58"/>
      <c r="I41" s="58"/>
      <c r="J41" s="59"/>
      <c r="K41" s="60"/>
      <c r="L41" s="61"/>
      <c r="M41" s="62"/>
      <c r="N41" s="63"/>
      <c r="O41" s="60"/>
      <c r="P41" s="61"/>
      <c r="Q41" s="62"/>
      <c r="R41" s="63"/>
      <c r="S41" s="60"/>
      <c r="T41" s="64"/>
      <c r="U41" s="65"/>
      <c r="V41" s="104"/>
      <c r="W41" s="34" t="str">
        <f t="shared" si="3"/>
        <v/>
      </c>
      <c r="X41" s="34" t="str">
        <f t="shared" si="5"/>
        <v/>
      </c>
      <c r="Y41" s="104"/>
    </row>
    <row r="42" spans="1:29" ht="25.5" customHeight="1">
      <c r="A42" s="10"/>
      <c r="B42" s="11">
        <v>26</v>
      </c>
      <c r="C42" s="40"/>
      <c r="D42" s="41"/>
      <c r="E42" s="42" t="str">
        <f t="shared" si="6"/>
        <v/>
      </c>
      <c r="F42" s="43" t="str">
        <f t="shared" si="6"/>
        <v/>
      </c>
      <c r="G42" s="58"/>
      <c r="H42" s="58"/>
      <c r="I42" s="58"/>
      <c r="J42" s="59"/>
      <c r="K42" s="60"/>
      <c r="L42" s="61"/>
      <c r="M42" s="62"/>
      <c r="N42" s="63"/>
      <c r="O42" s="60"/>
      <c r="P42" s="61"/>
      <c r="Q42" s="62"/>
      <c r="R42" s="63"/>
      <c r="S42" s="60"/>
      <c r="T42" s="64"/>
      <c r="U42" s="65"/>
      <c r="V42" s="104"/>
      <c r="W42" s="34" t="str">
        <f t="shared" si="3"/>
        <v/>
      </c>
      <c r="X42" s="34" t="str">
        <f t="shared" si="5"/>
        <v/>
      </c>
      <c r="Y42" s="104"/>
    </row>
    <row r="43" spans="1:29" ht="25.5" customHeight="1">
      <c r="A43" s="10"/>
      <c r="B43" s="9">
        <v>27</v>
      </c>
      <c r="C43" s="40"/>
      <c r="D43" s="41"/>
      <c r="E43" s="42" t="str">
        <f t="shared" si="6"/>
        <v/>
      </c>
      <c r="F43" s="43" t="str">
        <f t="shared" si="6"/>
        <v/>
      </c>
      <c r="G43" s="58"/>
      <c r="H43" s="58"/>
      <c r="I43" s="58"/>
      <c r="J43" s="59"/>
      <c r="K43" s="60"/>
      <c r="L43" s="61"/>
      <c r="M43" s="62"/>
      <c r="N43" s="63"/>
      <c r="O43" s="60"/>
      <c r="P43" s="61"/>
      <c r="Q43" s="62"/>
      <c r="R43" s="63"/>
      <c r="S43" s="60"/>
      <c r="T43" s="64"/>
      <c r="U43" s="65"/>
      <c r="V43" s="104"/>
      <c r="W43" s="34" t="str">
        <f t="shared" si="3"/>
        <v/>
      </c>
      <c r="X43" s="34" t="str">
        <f t="shared" si="5"/>
        <v/>
      </c>
      <c r="Y43" s="104"/>
    </row>
    <row r="44" spans="1:29" ht="25.5" customHeight="1">
      <c r="A44" s="10"/>
      <c r="B44" s="11">
        <v>28</v>
      </c>
      <c r="C44" s="40"/>
      <c r="D44" s="41"/>
      <c r="E44" s="42" t="str">
        <f t="shared" si="6"/>
        <v/>
      </c>
      <c r="F44" s="43" t="str">
        <f t="shared" si="6"/>
        <v/>
      </c>
      <c r="G44" s="58"/>
      <c r="H44" s="58"/>
      <c r="I44" s="58"/>
      <c r="J44" s="59"/>
      <c r="K44" s="60"/>
      <c r="L44" s="61"/>
      <c r="M44" s="62"/>
      <c r="N44" s="63"/>
      <c r="O44" s="60"/>
      <c r="P44" s="61"/>
      <c r="Q44" s="62"/>
      <c r="R44" s="63"/>
      <c r="S44" s="60"/>
      <c r="T44" s="64"/>
      <c r="U44" s="65"/>
      <c r="V44" s="104"/>
      <c r="W44" s="34" t="str">
        <f t="shared" si="3"/>
        <v/>
      </c>
      <c r="X44" s="34" t="str">
        <f t="shared" si="5"/>
        <v/>
      </c>
      <c r="Y44" s="104"/>
    </row>
    <row r="45" spans="1:29" ht="25.5" customHeight="1">
      <c r="A45" s="10"/>
      <c r="B45" s="9">
        <v>29</v>
      </c>
      <c r="C45" s="40"/>
      <c r="D45" s="41"/>
      <c r="E45" s="42" t="str">
        <f t="shared" si="6"/>
        <v/>
      </c>
      <c r="F45" s="43" t="str">
        <f t="shared" si="6"/>
        <v/>
      </c>
      <c r="G45" s="58"/>
      <c r="H45" s="58"/>
      <c r="I45" s="58"/>
      <c r="J45" s="59"/>
      <c r="K45" s="60"/>
      <c r="L45" s="61"/>
      <c r="M45" s="62"/>
      <c r="N45" s="63"/>
      <c r="O45" s="60"/>
      <c r="P45" s="61"/>
      <c r="Q45" s="62"/>
      <c r="R45" s="63"/>
      <c r="S45" s="60"/>
      <c r="T45" s="64"/>
      <c r="U45" s="65"/>
      <c r="V45" s="104"/>
      <c r="W45" s="34" t="str">
        <f t="shared" si="3"/>
        <v/>
      </c>
      <c r="X45" s="34" t="str">
        <f t="shared" si="5"/>
        <v/>
      </c>
      <c r="Y45" s="104"/>
    </row>
    <row r="46" spans="1:29" ht="25.5" customHeight="1" thickBot="1">
      <c r="A46" s="12"/>
      <c r="B46" s="7">
        <v>30</v>
      </c>
      <c r="C46" s="44"/>
      <c r="D46" s="45"/>
      <c r="E46" s="46" t="str">
        <f t="shared" si="6"/>
        <v/>
      </c>
      <c r="F46" s="47" t="str">
        <f t="shared" si="6"/>
        <v/>
      </c>
      <c r="G46" s="66"/>
      <c r="H46" s="66"/>
      <c r="I46" s="66"/>
      <c r="J46" s="67"/>
      <c r="K46" s="68"/>
      <c r="L46" s="69"/>
      <c r="M46" s="70"/>
      <c r="N46" s="71"/>
      <c r="O46" s="68"/>
      <c r="P46" s="69"/>
      <c r="Q46" s="70"/>
      <c r="R46" s="71"/>
      <c r="S46" s="68"/>
      <c r="T46" s="72"/>
      <c r="U46" s="73"/>
      <c r="V46" s="104"/>
      <c r="W46" s="34" t="str">
        <f t="shared" si="3"/>
        <v/>
      </c>
      <c r="X46" s="34" t="str">
        <f t="shared" si="5"/>
        <v/>
      </c>
      <c r="Y46" s="104"/>
    </row>
    <row r="47" spans="1:29" ht="25.5" customHeight="1">
      <c r="A47" s="20"/>
      <c r="B47" s="6">
        <v>31</v>
      </c>
      <c r="C47" s="48"/>
      <c r="D47" s="49"/>
      <c r="E47" s="38" t="str">
        <f t="shared" ref="E47:E60" si="7">PHONETIC(C47)</f>
        <v/>
      </c>
      <c r="F47" s="39" t="str">
        <f t="shared" ref="F47:F60" si="8">PHONETIC(D47)</f>
        <v/>
      </c>
      <c r="G47" s="74"/>
      <c r="H47" s="74"/>
      <c r="I47" s="74"/>
      <c r="J47" s="75"/>
      <c r="K47" s="55"/>
      <c r="L47" s="52"/>
      <c r="M47" s="53"/>
      <c r="N47" s="54"/>
      <c r="O47" s="55"/>
      <c r="P47" s="52"/>
      <c r="Q47" s="53"/>
      <c r="R47" s="54"/>
      <c r="S47" s="55"/>
      <c r="T47" s="56"/>
      <c r="U47" s="57"/>
      <c r="V47" s="104"/>
      <c r="W47" s="34" t="str">
        <f t="shared" si="3"/>
        <v/>
      </c>
      <c r="X47" s="34" t="str">
        <f t="shared" si="5"/>
        <v/>
      </c>
      <c r="Y47" s="104"/>
    </row>
    <row r="48" spans="1:29" ht="25.5" customHeight="1">
      <c r="A48" s="10"/>
      <c r="B48" s="11">
        <v>32</v>
      </c>
      <c r="C48" s="40"/>
      <c r="D48" s="41"/>
      <c r="E48" s="42" t="str">
        <f t="shared" si="7"/>
        <v/>
      </c>
      <c r="F48" s="43" t="str">
        <f t="shared" si="8"/>
        <v/>
      </c>
      <c r="G48" s="58"/>
      <c r="H48" s="58"/>
      <c r="I48" s="58"/>
      <c r="J48" s="59"/>
      <c r="K48" s="60"/>
      <c r="L48" s="61"/>
      <c r="M48" s="62"/>
      <c r="N48" s="63"/>
      <c r="O48" s="60"/>
      <c r="P48" s="61"/>
      <c r="Q48" s="62"/>
      <c r="R48" s="63"/>
      <c r="S48" s="60"/>
      <c r="T48" s="64"/>
      <c r="U48" s="65"/>
      <c r="V48" s="104"/>
      <c r="W48" s="34" t="str">
        <f t="shared" si="3"/>
        <v/>
      </c>
      <c r="X48" s="34" t="str">
        <f t="shared" si="5"/>
        <v/>
      </c>
      <c r="Y48" s="104"/>
    </row>
    <row r="49" spans="1:25" ht="25.5" customHeight="1">
      <c r="A49" s="10"/>
      <c r="B49" s="9">
        <v>33</v>
      </c>
      <c r="C49" s="40"/>
      <c r="D49" s="41"/>
      <c r="E49" s="42" t="str">
        <f t="shared" si="7"/>
        <v/>
      </c>
      <c r="F49" s="43" t="str">
        <f t="shared" si="8"/>
        <v/>
      </c>
      <c r="G49" s="58"/>
      <c r="H49" s="58"/>
      <c r="I49" s="58"/>
      <c r="J49" s="59"/>
      <c r="K49" s="60"/>
      <c r="L49" s="61"/>
      <c r="M49" s="62"/>
      <c r="N49" s="63"/>
      <c r="O49" s="60"/>
      <c r="P49" s="61"/>
      <c r="Q49" s="62"/>
      <c r="R49" s="63"/>
      <c r="S49" s="60"/>
      <c r="T49" s="64"/>
      <c r="U49" s="65"/>
      <c r="V49" s="104"/>
      <c r="W49" s="34" t="str">
        <f t="shared" si="3"/>
        <v/>
      </c>
      <c r="X49" s="34" t="str">
        <f t="shared" si="5"/>
        <v/>
      </c>
      <c r="Y49" s="104"/>
    </row>
    <row r="50" spans="1:25" ht="25.5" customHeight="1">
      <c r="A50" s="10"/>
      <c r="B50" s="11">
        <v>34</v>
      </c>
      <c r="C50" s="40"/>
      <c r="D50" s="41"/>
      <c r="E50" s="42" t="str">
        <f t="shared" si="7"/>
        <v/>
      </c>
      <c r="F50" s="43" t="str">
        <f t="shared" si="8"/>
        <v/>
      </c>
      <c r="G50" s="58"/>
      <c r="H50" s="58"/>
      <c r="I50" s="58"/>
      <c r="J50" s="59"/>
      <c r="K50" s="60"/>
      <c r="L50" s="61"/>
      <c r="M50" s="62"/>
      <c r="N50" s="63"/>
      <c r="O50" s="60"/>
      <c r="P50" s="61"/>
      <c r="Q50" s="62"/>
      <c r="R50" s="63"/>
      <c r="S50" s="60"/>
      <c r="T50" s="64"/>
      <c r="U50" s="65"/>
      <c r="V50" s="104"/>
      <c r="W50" s="34" t="str">
        <f t="shared" si="3"/>
        <v/>
      </c>
      <c r="X50" s="34" t="str">
        <f t="shared" si="5"/>
        <v/>
      </c>
      <c r="Y50" s="104"/>
    </row>
    <row r="51" spans="1:25" ht="25.5" customHeight="1">
      <c r="A51" s="10"/>
      <c r="B51" s="9">
        <v>35</v>
      </c>
      <c r="C51" s="40"/>
      <c r="D51" s="41"/>
      <c r="E51" s="42" t="str">
        <f t="shared" si="7"/>
        <v/>
      </c>
      <c r="F51" s="43" t="str">
        <f t="shared" si="8"/>
        <v/>
      </c>
      <c r="G51" s="58"/>
      <c r="H51" s="58"/>
      <c r="I51" s="58"/>
      <c r="J51" s="59"/>
      <c r="K51" s="60"/>
      <c r="L51" s="61"/>
      <c r="M51" s="62"/>
      <c r="N51" s="63"/>
      <c r="O51" s="60"/>
      <c r="P51" s="61"/>
      <c r="Q51" s="62"/>
      <c r="R51" s="63"/>
      <c r="S51" s="60"/>
      <c r="T51" s="64"/>
      <c r="U51" s="65"/>
      <c r="V51" s="104"/>
      <c r="W51" s="34" t="str">
        <f t="shared" si="3"/>
        <v/>
      </c>
      <c r="X51" s="34" t="str">
        <f t="shared" si="5"/>
        <v/>
      </c>
      <c r="Y51" s="104"/>
    </row>
    <row r="52" spans="1:25" ht="25.5" customHeight="1">
      <c r="A52" s="10"/>
      <c r="B52" s="11">
        <v>36</v>
      </c>
      <c r="C52" s="40"/>
      <c r="D52" s="41"/>
      <c r="E52" s="42" t="str">
        <f t="shared" si="7"/>
        <v/>
      </c>
      <c r="F52" s="43" t="str">
        <f t="shared" si="8"/>
        <v/>
      </c>
      <c r="G52" s="58"/>
      <c r="H52" s="58"/>
      <c r="I52" s="58"/>
      <c r="J52" s="59"/>
      <c r="K52" s="60"/>
      <c r="L52" s="61"/>
      <c r="M52" s="62"/>
      <c r="N52" s="63"/>
      <c r="O52" s="60"/>
      <c r="P52" s="61"/>
      <c r="Q52" s="62"/>
      <c r="R52" s="63"/>
      <c r="S52" s="60"/>
      <c r="T52" s="64"/>
      <c r="U52" s="65"/>
      <c r="V52" s="104"/>
      <c r="W52" s="34" t="str">
        <f t="shared" si="3"/>
        <v/>
      </c>
      <c r="X52" s="34" t="str">
        <f t="shared" si="5"/>
        <v/>
      </c>
      <c r="Y52" s="104"/>
    </row>
    <row r="53" spans="1:25" ht="25.5" customHeight="1">
      <c r="A53" s="10"/>
      <c r="B53" s="9">
        <v>37</v>
      </c>
      <c r="C53" s="40"/>
      <c r="D53" s="41"/>
      <c r="E53" s="42" t="str">
        <f t="shared" si="7"/>
        <v/>
      </c>
      <c r="F53" s="43" t="str">
        <f t="shared" si="8"/>
        <v/>
      </c>
      <c r="G53" s="58"/>
      <c r="H53" s="58"/>
      <c r="I53" s="58"/>
      <c r="J53" s="59"/>
      <c r="K53" s="60"/>
      <c r="L53" s="61"/>
      <c r="M53" s="62"/>
      <c r="N53" s="63"/>
      <c r="O53" s="60"/>
      <c r="P53" s="61"/>
      <c r="Q53" s="62"/>
      <c r="R53" s="63"/>
      <c r="S53" s="60"/>
      <c r="T53" s="64"/>
      <c r="U53" s="65"/>
      <c r="V53" s="104"/>
      <c r="W53" s="34" t="str">
        <f t="shared" si="3"/>
        <v/>
      </c>
      <c r="X53" s="34" t="str">
        <f t="shared" si="5"/>
        <v/>
      </c>
      <c r="Y53" s="104"/>
    </row>
    <row r="54" spans="1:25" ht="25.5" customHeight="1">
      <c r="A54" s="10"/>
      <c r="B54" s="11">
        <v>38</v>
      </c>
      <c r="C54" s="40"/>
      <c r="D54" s="41"/>
      <c r="E54" s="42" t="str">
        <f t="shared" si="7"/>
        <v/>
      </c>
      <c r="F54" s="43" t="str">
        <f t="shared" si="8"/>
        <v/>
      </c>
      <c r="G54" s="58"/>
      <c r="H54" s="58"/>
      <c r="I54" s="58"/>
      <c r="J54" s="59"/>
      <c r="K54" s="60"/>
      <c r="L54" s="61"/>
      <c r="M54" s="62"/>
      <c r="N54" s="63"/>
      <c r="O54" s="60"/>
      <c r="P54" s="61"/>
      <c r="Q54" s="62"/>
      <c r="R54" s="63"/>
      <c r="S54" s="60"/>
      <c r="T54" s="64"/>
      <c r="U54" s="65"/>
      <c r="V54" s="104"/>
      <c r="W54" s="34" t="str">
        <f t="shared" si="3"/>
        <v/>
      </c>
      <c r="X54" s="34" t="str">
        <f t="shared" si="5"/>
        <v/>
      </c>
      <c r="Y54" s="104"/>
    </row>
    <row r="55" spans="1:25" ht="25.5" customHeight="1">
      <c r="A55" s="10"/>
      <c r="B55" s="9">
        <v>39</v>
      </c>
      <c r="C55" s="40"/>
      <c r="D55" s="41"/>
      <c r="E55" s="42" t="str">
        <f t="shared" si="7"/>
        <v/>
      </c>
      <c r="F55" s="43" t="str">
        <f t="shared" si="8"/>
        <v/>
      </c>
      <c r="G55" s="58"/>
      <c r="H55" s="58"/>
      <c r="I55" s="58"/>
      <c r="J55" s="59"/>
      <c r="K55" s="60"/>
      <c r="L55" s="61"/>
      <c r="M55" s="62"/>
      <c r="N55" s="63"/>
      <c r="O55" s="60"/>
      <c r="P55" s="61"/>
      <c r="Q55" s="62"/>
      <c r="R55" s="63"/>
      <c r="S55" s="60"/>
      <c r="T55" s="64"/>
      <c r="U55" s="65"/>
      <c r="V55" s="104"/>
      <c r="W55" s="34" t="str">
        <f t="shared" si="3"/>
        <v/>
      </c>
      <c r="X55" s="34" t="str">
        <f t="shared" si="5"/>
        <v/>
      </c>
      <c r="Y55" s="104"/>
    </row>
    <row r="56" spans="1:25" ht="25.5" customHeight="1" thickBot="1">
      <c r="A56" s="12"/>
      <c r="B56" s="7">
        <v>40</v>
      </c>
      <c r="C56" s="44"/>
      <c r="D56" s="45"/>
      <c r="E56" s="46" t="str">
        <f t="shared" si="7"/>
        <v/>
      </c>
      <c r="F56" s="47" t="str">
        <f t="shared" si="8"/>
        <v/>
      </c>
      <c r="G56" s="66"/>
      <c r="H56" s="66"/>
      <c r="I56" s="66"/>
      <c r="J56" s="67"/>
      <c r="K56" s="68"/>
      <c r="L56" s="69"/>
      <c r="M56" s="70"/>
      <c r="N56" s="71"/>
      <c r="O56" s="68"/>
      <c r="P56" s="69"/>
      <c r="Q56" s="70"/>
      <c r="R56" s="71"/>
      <c r="S56" s="68"/>
      <c r="T56" s="72"/>
      <c r="U56" s="73"/>
      <c r="V56" s="104"/>
      <c r="W56" s="34" t="str">
        <f t="shared" si="3"/>
        <v/>
      </c>
      <c r="X56" s="34" t="str">
        <f t="shared" si="5"/>
        <v/>
      </c>
      <c r="Y56" s="104"/>
    </row>
    <row r="57" spans="1:25" ht="25.5" customHeight="1">
      <c r="A57" s="20"/>
      <c r="B57" s="6">
        <v>41</v>
      </c>
      <c r="C57" s="48"/>
      <c r="D57" s="49"/>
      <c r="E57" s="38" t="str">
        <f t="shared" si="7"/>
        <v/>
      </c>
      <c r="F57" s="39" t="str">
        <f t="shared" si="8"/>
        <v/>
      </c>
      <c r="G57" s="74"/>
      <c r="H57" s="74"/>
      <c r="I57" s="74"/>
      <c r="J57" s="75"/>
      <c r="K57" s="55"/>
      <c r="L57" s="52"/>
      <c r="M57" s="53"/>
      <c r="N57" s="54"/>
      <c r="O57" s="55"/>
      <c r="P57" s="52"/>
      <c r="Q57" s="53"/>
      <c r="R57" s="54"/>
      <c r="S57" s="55"/>
      <c r="T57" s="56"/>
      <c r="U57" s="57"/>
      <c r="V57" s="104"/>
      <c r="W57" s="34" t="str">
        <f t="shared" si="3"/>
        <v/>
      </c>
      <c r="X57" s="34" t="str">
        <f t="shared" si="5"/>
        <v/>
      </c>
      <c r="Y57" s="104"/>
    </row>
    <row r="58" spans="1:25" ht="25.5" customHeight="1">
      <c r="A58" s="10"/>
      <c r="B58" s="11">
        <v>42</v>
      </c>
      <c r="C58" s="40"/>
      <c r="D58" s="41"/>
      <c r="E58" s="42" t="str">
        <f t="shared" si="7"/>
        <v/>
      </c>
      <c r="F58" s="43" t="str">
        <f t="shared" si="8"/>
        <v/>
      </c>
      <c r="G58" s="58"/>
      <c r="H58" s="58"/>
      <c r="I58" s="58"/>
      <c r="J58" s="59"/>
      <c r="K58" s="60"/>
      <c r="L58" s="61"/>
      <c r="M58" s="62"/>
      <c r="N58" s="63"/>
      <c r="O58" s="60"/>
      <c r="P58" s="61"/>
      <c r="Q58" s="62"/>
      <c r="R58" s="63"/>
      <c r="S58" s="60"/>
      <c r="T58" s="64"/>
      <c r="U58" s="65"/>
      <c r="V58" s="104"/>
      <c r="W58" s="34" t="str">
        <f t="shared" si="3"/>
        <v/>
      </c>
      <c r="X58" s="34" t="str">
        <f t="shared" si="5"/>
        <v/>
      </c>
      <c r="Y58" s="104"/>
    </row>
    <row r="59" spans="1:25" ht="25.5" customHeight="1">
      <c r="A59" s="10"/>
      <c r="B59" s="9">
        <v>43</v>
      </c>
      <c r="C59" s="40"/>
      <c r="D59" s="41"/>
      <c r="E59" s="42" t="str">
        <f t="shared" si="7"/>
        <v/>
      </c>
      <c r="F59" s="43" t="str">
        <f t="shared" si="8"/>
        <v/>
      </c>
      <c r="G59" s="58"/>
      <c r="H59" s="58"/>
      <c r="I59" s="58"/>
      <c r="J59" s="59"/>
      <c r="K59" s="60"/>
      <c r="L59" s="61"/>
      <c r="M59" s="62"/>
      <c r="N59" s="63"/>
      <c r="O59" s="60"/>
      <c r="P59" s="61"/>
      <c r="Q59" s="62"/>
      <c r="R59" s="63"/>
      <c r="S59" s="60"/>
      <c r="T59" s="64"/>
      <c r="U59" s="65"/>
      <c r="V59" s="104"/>
      <c r="W59" s="34" t="str">
        <f t="shared" si="3"/>
        <v/>
      </c>
      <c r="X59" s="34" t="str">
        <f t="shared" si="5"/>
        <v/>
      </c>
      <c r="Y59" s="104"/>
    </row>
    <row r="60" spans="1:25" ht="25.5" customHeight="1">
      <c r="A60" s="10"/>
      <c r="B60" s="11">
        <v>44</v>
      </c>
      <c r="C60" s="40"/>
      <c r="D60" s="41"/>
      <c r="E60" s="42" t="str">
        <f t="shared" si="7"/>
        <v/>
      </c>
      <c r="F60" s="43" t="str">
        <f t="shared" si="8"/>
        <v/>
      </c>
      <c r="G60" s="58"/>
      <c r="H60" s="58"/>
      <c r="I60" s="58"/>
      <c r="J60" s="59"/>
      <c r="K60" s="60"/>
      <c r="L60" s="61"/>
      <c r="M60" s="62"/>
      <c r="N60" s="63"/>
      <c r="O60" s="60"/>
      <c r="P60" s="61"/>
      <c r="Q60" s="62"/>
      <c r="R60" s="63"/>
      <c r="S60" s="60"/>
      <c r="T60" s="64"/>
      <c r="U60" s="65"/>
      <c r="V60" s="104"/>
      <c r="W60" s="34" t="str">
        <f t="shared" si="3"/>
        <v/>
      </c>
      <c r="X60" s="34" t="str">
        <f t="shared" si="5"/>
        <v/>
      </c>
      <c r="Y60" s="104"/>
    </row>
    <row r="61" spans="1:25" ht="25.5" customHeight="1">
      <c r="A61" s="10"/>
      <c r="B61" s="11">
        <v>45</v>
      </c>
      <c r="C61" s="40"/>
      <c r="D61" s="41"/>
      <c r="E61" s="42" t="str">
        <f t="shared" si="6"/>
        <v/>
      </c>
      <c r="F61" s="43" t="str">
        <f t="shared" si="6"/>
        <v/>
      </c>
      <c r="G61" s="58"/>
      <c r="H61" s="58"/>
      <c r="I61" s="58"/>
      <c r="J61" s="59"/>
      <c r="K61" s="60"/>
      <c r="L61" s="61"/>
      <c r="M61" s="62"/>
      <c r="N61" s="63"/>
      <c r="O61" s="60"/>
      <c r="P61" s="61"/>
      <c r="Q61" s="62"/>
      <c r="R61" s="63"/>
      <c r="S61" s="60"/>
      <c r="T61" s="64"/>
      <c r="U61" s="65"/>
      <c r="V61" s="104"/>
      <c r="W61" s="34" t="str">
        <f t="shared" si="3"/>
        <v/>
      </c>
      <c r="X61" s="34" t="str">
        <f t="shared" si="5"/>
        <v/>
      </c>
      <c r="Y61" s="104"/>
    </row>
    <row r="62" spans="1:25" ht="25.5" customHeight="1">
      <c r="A62" s="10"/>
      <c r="B62" s="11">
        <v>46</v>
      </c>
      <c r="C62" s="40"/>
      <c r="D62" s="41"/>
      <c r="E62" s="42" t="str">
        <f t="shared" si="6"/>
        <v/>
      </c>
      <c r="F62" s="43" t="str">
        <f t="shared" si="6"/>
        <v/>
      </c>
      <c r="G62" s="58"/>
      <c r="H62" s="58"/>
      <c r="I62" s="58"/>
      <c r="J62" s="59"/>
      <c r="K62" s="60"/>
      <c r="L62" s="61"/>
      <c r="M62" s="62"/>
      <c r="N62" s="63"/>
      <c r="O62" s="60"/>
      <c r="P62" s="61"/>
      <c r="Q62" s="62"/>
      <c r="R62" s="63"/>
      <c r="S62" s="60"/>
      <c r="T62" s="64"/>
      <c r="U62" s="65"/>
      <c r="V62" s="104"/>
      <c r="W62" s="34" t="str">
        <f t="shared" si="3"/>
        <v/>
      </c>
      <c r="X62" s="34" t="str">
        <f t="shared" si="5"/>
        <v/>
      </c>
      <c r="Y62" s="104"/>
    </row>
    <row r="63" spans="1:25" ht="25.5" customHeight="1">
      <c r="A63" s="10"/>
      <c r="B63" s="9">
        <v>47</v>
      </c>
      <c r="C63" s="40"/>
      <c r="D63" s="41"/>
      <c r="E63" s="42" t="str">
        <f t="shared" si="6"/>
        <v/>
      </c>
      <c r="F63" s="43" t="str">
        <f t="shared" si="6"/>
        <v/>
      </c>
      <c r="G63" s="58"/>
      <c r="H63" s="58"/>
      <c r="I63" s="58"/>
      <c r="J63" s="59"/>
      <c r="K63" s="60"/>
      <c r="L63" s="61"/>
      <c r="M63" s="62"/>
      <c r="N63" s="63"/>
      <c r="O63" s="60"/>
      <c r="P63" s="61"/>
      <c r="Q63" s="62"/>
      <c r="R63" s="63"/>
      <c r="S63" s="60"/>
      <c r="T63" s="64"/>
      <c r="U63" s="65"/>
      <c r="V63" s="104"/>
      <c r="W63" s="34" t="str">
        <f t="shared" si="3"/>
        <v/>
      </c>
      <c r="X63" s="34" t="str">
        <f t="shared" si="5"/>
        <v/>
      </c>
      <c r="Y63" s="104"/>
    </row>
    <row r="64" spans="1:25" ht="25.5" customHeight="1">
      <c r="A64" s="10"/>
      <c r="B64" s="11">
        <v>48</v>
      </c>
      <c r="C64" s="40"/>
      <c r="D64" s="41"/>
      <c r="E64" s="42" t="str">
        <f t="shared" si="6"/>
        <v/>
      </c>
      <c r="F64" s="43" t="str">
        <f t="shared" si="6"/>
        <v/>
      </c>
      <c r="G64" s="58"/>
      <c r="H64" s="58"/>
      <c r="I64" s="58"/>
      <c r="J64" s="59"/>
      <c r="K64" s="60"/>
      <c r="L64" s="61"/>
      <c r="M64" s="62"/>
      <c r="N64" s="63"/>
      <c r="O64" s="60"/>
      <c r="P64" s="61"/>
      <c r="Q64" s="62"/>
      <c r="R64" s="63"/>
      <c r="S64" s="60"/>
      <c r="T64" s="64"/>
      <c r="U64" s="65"/>
      <c r="V64" s="104"/>
      <c r="W64" s="34" t="str">
        <f t="shared" si="3"/>
        <v/>
      </c>
      <c r="X64" s="34" t="str">
        <f t="shared" si="5"/>
        <v/>
      </c>
      <c r="Y64" s="104"/>
    </row>
    <row r="65" spans="1:25" ht="25.5" customHeight="1">
      <c r="A65" s="10"/>
      <c r="B65" s="9">
        <v>49</v>
      </c>
      <c r="C65" s="40"/>
      <c r="D65" s="41"/>
      <c r="E65" s="42" t="str">
        <f t="shared" si="6"/>
        <v/>
      </c>
      <c r="F65" s="43" t="str">
        <f t="shared" si="6"/>
        <v/>
      </c>
      <c r="G65" s="58"/>
      <c r="H65" s="58"/>
      <c r="I65" s="58"/>
      <c r="J65" s="59"/>
      <c r="K65" s="60"/>
      <c r="L65" s="61"/>
      <c r="M65" s="62"/>
      <c r="N65" s="63"/>
      <c r="O65" s="60"/>
      <c r="P65" s="61"/>
      <c r="Q65" s="62"/>
      <c r="R65" s="63"/>
      <c r="S65" s="60"/>
      <c r="T65" s="64"/>
      <c r="U65" s="65"/>
      <c r="V65" s="104"/>
      <c r="W65" s="34" t="str">
        <f t="shared" si="3"/>
        <v/>
      </c>
      <c r="X65" s="34" t="str">
        <f t="shared" si="5"/>
        <v/>
      </c>
      <c r="Y65" s="104"/>
    </row>
    <row r="66" spans="1:25" ht="25.5" customHeight="1" thickBot="1">
      <c r="A66" s="12"/>
      <c r="B66" s="7">
        <v>50</v>
      </c>
      <c r="C66" s="44"/>
      <c r="D66" s="45"/>
      <c r="E66" s="46" t="str">
        <f t="shared" si="6"/>
        <v/>
      </c>
      <c r="F66" s="47" t="str">
        <f t="shared" si="6"/>
        <v/>
      </c>
      <c r="G66" s="66"/>
      <c r="H66" s="66"/>
      <c r="I66" s="66"/>
      <c r="J66" s="67"/>
      <c r="K66" s="68"/>
      <c r="L66" s="69"/>
      <c r="M66" s="70"/>
      <c r="N66" s="71"/>
      <c r="O66" s="68"/>
      <c r="P66" s="69"/>
      <c r="Q66" s="70"/>
      <c r="R66" s="71"/>
      <c r="S66" s="68"/>
      <c r="T66" s="72"/>
      <c r="U66" s="73"/>
      <c r="V66" s="104"/>
      <c r="W66" s="34" t="str">
        <f t="shared" si="3"/>
        <v/>
      </c>
      <c r="X66" s="34" t="str">
        <f t="shared" si="5"/>
        <v/>
      </c>
      <c r="Y66" s="104"/>
    </row>
    <row r="67" spans="1:25" ht="25.5" customHeight="1">
      <c r="A67" s="20"/>
      <c r="B67" s="6">
        <v>51</v>
      </c>
      <c r="C67" s="48"/>
      <c r="D67" s="49"/>
      <c r="E67" s="38" t="str">
        <f t="shared" ref="E67:F76" si="9">PHONETIC(C67)</f>
        <v/>
      </c>
      <c r="F67" s="39" t="str">
        <f t="shared" si="9"/>
        <v/>
      </c>
      <c r="G67" s="74"/>
      <c r="H67" s="74"/>
      <c r="I67" s="74"/>
      <c r="J67" s="75"/>
      <c r="K67" s="55"/>
      <c r="L67" s="52"/>
      <c r="M67" s="53"/>
      <c r="N67" s="54"/>
      <c r="O67" s="55"/>
      <c r="P67" s="52"/>
      <c r="Q67" s="53"/>
      <c r="R67" s="54"/>
      <c r="S67" s="55"/>
      <c r="T67" s="56"/>
      <c r="U67" s="57"/>
      <c r="V67" s="104"/>
      <c r="W67" s="34" t="str">
        <f t="shared" si="3"/>
        <v/>
      </c>
      <c r="X67" s="34" t="str">
        <f t="shared" si="5"/>
        <v/>
      </c>
      <c r="Y67" s="104"/>
    </row>
    <row r="68" spans="1:25" ht="25.5" customHeight="1">
      <c r="A68" s="10"/>
      <c r="B68" s="11">
        <v>52</v>
      </c>
      <c r="C68" s="40"/>
      <c r="D68" s="41"/>
      <c r="E68" s="42" t="str">
        <f t="shared" si="9"/>
        <v/>
      </c>
      <c r="F68" s="43" t="str">
        <f t="shared" si="9"/>
        <v/>
      </c>
      <c r="G68" s="58"/>
      <c r="H68" s="58"/>
      <c r="I68" s="58"/>
      <c r="J68" s="59"/>
      <c r="K68" s="60"/>
      <c r="L68" s="61"/>
      <c r="M68" s="62"/>
      <c r="N68" s="63"/>
      <c r="O68" s="60"/>
      <c r="P68" s="61"/>
      <c r="Q68" s="62"/>
      <c r="R68" s="63"/>
      <c r="S68" s="60"/>
      <c r="T68" s="64"/>
      <c r="U68" s="65"/>
      <c r="V68" s="104"/>
      <c r="W68" s="34" t="str">
        <f t="shared" si="3"/>
        <v/>
      </c>
      <c r="X68" s="34" t="str">
        <f t="shared" si="5"/>
        <v/>
      </c>
      <c r="Y68" s="104"/>
    </row>
    <row r="69" spans="1:25" ht="25.5" customHeight="1">
      <c r="A69" s="10"/>
      <c r="B69" s="9">
        <v>53</v>
      </c>
      <c r="C69" s="40"/>
      <c r="D69" s="41"/>
      <c r="E69" s="42" t="str">
        <f t="shared" si="9"/>
        <v/>
      </c>
      <c r="F69" s="43" t="str">
        <f t="shared" si="9"/>
        <v/>
      </c>
      <c r="G69" s="58"/>
      <c r="H69" s="58"/>
      <c r="I69" s="58"/>
      <c r="J69" s="59"/>
      <c r="K69" s="60"/>
      <c r="L69" s="61"/>
      <c r="M69" s="62"/>
      <c r="N69" s="63"/>
      <c r="O69" s="60"/>
      <c r="P69" s="61"/>
      <c r="Q69" s="62"/>
      <c r="R69" s="63"/>
      <c r="S69" s="60"/>
      <c r="T69" s="64"/>
      <c r="U69" s="65"/>
      <c r="V69" s="104"/>
      <c r="W69" s="34" t="str">
        <f t="shared" si="3"/>
        <v/>
      </c>
      <c r="X69" s="34" t="str">
        <f t="shared" si="5"/>
        <v/>
      </c>
      <c r="Y69" s="104"/>
    </row>
    <row r="70" spans="1:25" ht="25.5" customHeight="1">
      <c r="A70" s="10"/>
      <c r="B70" s="11">
        <v>54</v>
      </c>
      <c r="C70" s="40"/>
      <c r="D70" s="41"/>
      <c r="E70" s="42" t="str">
        <f t="shared" si="9"/>
        <v/>
      </c>
      <c r="F70" s="43" t="str">
        <f t="shared" si="9"/>
        <v/>
      </c>
      <c r="G70" s="58"/>
      <c r="H70" s="58"/>
      <c r="I70" s="58"/>
      <c r="J70" s="59"/>
      <c r="K70" s="60"/>
      <c r="L70" s="61"/>
      <c r="M70" s="62"/>
      <c r="N70" s="63"/>
      <c r="O70" s="60"/>
      <c r="P70" s="61"/>
      <c r="Q70" s="62"/>
      <c r="R70" s="63"/>
      <c r="S70" s="60"/>
      <c r="T70" s="64"/>
      <c r="U70" s="65"/>
      <c r="V70" s="104"/>
      <c r="W70" s="34" t="str">
        <f t="shared" si="3"/>
        <v/>
      </c>
      <c r="X70" s="34" t="str">
        <f t="shared" si="5"/>
        <v/>
      </c>
      <c r="Y70" s="104"/>
    </row>
    <row r="71" spans="1:25" ht="25.5" customHeight="1">
      <c r="A71" s="10"/>
      <c r="B71" s="11">
        <v>55</v>
      </c>
      <c r="C71" s="40"/>
      <c r="D71" s="41"/>
      <c r="E71" s="42" t="str">
        <f t="shared" si="9"/>
        <v/>
      </c>
      <c r="F71" s="43" t="str">
        <f t="shared" si="9"/>
        <v/>
      </c>
      <c r="G71" s="58"/>
      <c r="H71" s="58"/>
      <c r="I71" s="58"/>
      <c r="J71" s="59"/>
      <c r="K71" s="60"/>
      <c r="L71" s="61"/>
      <c r="M71" s="62"/>
      <c r="N71" s="63"/>
      <c r="O71" s="60"/>
      <c r="P71" s="61"/>
      <c r="Q71" s="62"/>
      <c r="R71" s="63"/>
      <c r="S71" s="60"/>
      <c r="T71" s="64"/>
      <c r="U71" s="65"/>
      <c r="V71" s="104"/>
      <c r="W71" s="34" t="str">
        <f t="shared" si="3"/>
        <v/>
      </c>
      <c r="X71" s="34" t="str">
        <f t="shared" si="5"/>
        <v/>
      </c>
      <c r="Y71" s="104"/>
    </row>
    <row r="72" spans="1:25" ht="25.5" customHeight="1">
      <c r="A72" s="10"/>
      <c r="B72" s="11">
        <v>56</v>
      </c>
      <c r="C72" s="40"/>
      <c r="D72" s="41"/>
      <c r="E72" s="42" t="str">
        <f t="shared" si="9"/>
        <v/>
      </c>
      <c r="F72" s="43" t="str">
        <f t="shared" si="9"/>
        <v/>
      </c>
      <c r="G72" s="58"/>
      <c r="H72" s="58"/>
      <c r="I72" s="58"/>
      <c r="J72" s="59"/>
      <c r="K72" s="60"/>
      <c r="L72" s="61"/>
      <c r="M72" s="62"/>
      <c r="N72" s="63"/>
      <c r="O72" s="60"/>
      <c r="P72" s="61"/>
      <c r="Q72" s="62"/>
      <c r="R72" s="63"/>
      <c r="S72" s="60"/>
      <c r="T72" s="64"/>
      <c r="U72" s="65"/>
      <c r="V72" s="104"/>
      <c r="W72" s="34" t="str">
        <f t="shared" si="3"/>
        <v/>
      </c>
      <c r="X72" s="34" t="str">
        <f t="shared" si="5"/>
        <v/>
      </c>
      <c r="Y72" s="104"/>
    </row>
    <row r="73" spans="1:25" ht="25.5" customHeight="1">
      <c r="A73" s="10"/>
      <c r="B73" s="9">
        <v>57</v>
      </c>
      <c r="C73" s="40"/>
      <c r="D73" s="41"/>
      <c r="E73" s="42" t="str">
        <f t="shared" si="9"/>
        <v/>
      </c>
      <c r="F73" s="43" t="str">
        <f t="shared" si="9"/>
        <v/>
      </c>
      <c r="G73" s="58"/>
      <c r="H73" s="58"/>
      <c r="I73" s="58"/>
      <c r="J73" s="59"/>
      <c r="K73" s="60"/>
      <c r="L73" s="61"/>
      <c r="M73" s="62"/>
      <c r="N73" s="63"/>
      <c r="O73" s="60"/>
      <c r="P73" s="61"/>
      <c r="Q73" s="62"/>
      <c r="R73" s="63"/>
      <c r="S73" s="60"/>
      <c r="T73" s="64"/>
      <c r="U73" s="65"/>
      <c r="V73" s="104"/>
      <c r="W73" s="34" t="str">
        <f t="shared" si="3"/>
        <v/>
      </c>
      <c r="X73" s="34" t="str">
        <f t="shared" si="5"/>
        <v/>
      </c>
      <c r="Y73" s="104"/>
    </row>
    <row r="74" spans="1:25" ht="25.5" customHeight="1">
      <c r="A74" s="10"/>
      <c r="B74" s="11">
        <v>58</v>
      </c>
      <c r="C74" s="40"/>
      <c r="D74" s="41"/>
      <c r="E74" s="42" t="str">
        <f t="shared" si="9"/>
        <v/>
      </c>
      <c r="F74" s="43" t="str">
        <f t="shared" si="9"/>
        <v/>
      </c>
      <c r="G74" s="58"/>
      <c r="H74" s="58"/>
      <c r="I74" s="58"/>
      <c r="J74" s="59"/>
      <c r="K74" s="60"/>
      <c r="L74" s="61"/>
      <c r="M74" s="62"/>
      <c r="N74" s="63"/>
      <c r="O74" s="60"/>
      <c r="P74" s="61"/>
      <c r="Q74" s="62"/>
      <c r="R74" s="63"/>
      <c r="S74" s="60"/>
      <c r="T74" s="64"/>
      <c r="U74" s="65"/>
      <c r="V74" s="104"/>
      <c r="W74" s="34" t="str">
        <f t="shared" si="3"/>
        <v/>
      </c>
      <c r="X74" s="34" t="str">
        <f t="shared" si="5"/>
        <v/>
      </c>
      <c r="Y74" s="104"/>
    </row>
    <row r="75" spans="1:25" ht="25.5" customHeight="1">
      <c r="A75" s="10"/>
      <c r="B75" s="9">
        <v>59</v>
      </c>
      <c r="C75" s="40"/>
      <c r="D75" s="41"/>
      <c r="E75" s="42" t="str">
        <f t="shared" si="9"/>
        <v/>
      </c>
      <c r="F75" s="43" t="str">
        <f t="shared" si="9"/>
        <v/>
      </c>
      <c r="G75" s="58"/>
      <c r="H75" s="58"/>
      <c r="I75" s="58"/>
      <c r="J75" s="59"/>
      <c r="K75" s="60"/>
      <c r="L75" s="61"/>
      <c r="M75" s="62"/>
      <c r="N75" s="63"/>
      <c r="O75" s="60"/>
      <c r="P75" s="61"/>
      <c r="Q75" s="62"/>
      <c r="R75" s="63"/>
      <c r="S75" s="60"/>
      <c r="T75" s="64"/>
      <c r="U75" s="65"/>
      <c r="V75" s="104"/>
      <c r="W75" s="34" t="str">
        <f t="shared" si="3"/>
        <v/>
      </c>
      <c r="X75" s="34" t="str">
        <f t="shared" si="5"/>
        <v/>
      </c>
      <c r="Y75" s="104"/>
    </row>
    <row r="76" spans="1:25" ht="25.5" customHeight="1" thickBot="1">
      <c r="A76" s="12"/>
      <c r="B76" s="7">
        <v>60</v>
      </c>
      <c r="C76" s="44"/>
      <c r="D76" s="45"/>
      <c r="E76" s="46" t="str">
        <f t="shared" si="9"/>
        <v/>
      </c>
      <c r="F76" s="47" t="str">
        <f t="shared" si="9"/>
        <v/>
      </c>
      <c r="G76" s="66"/>
      <c r="H76" s="66"/>
      <c r="I76" s="66"/>
      <c r="J76" s="67"/>
      <c r="K76" s="68"/>
      <c r="L76" s="69"/>
      <c r="M76" s="70"/>
      <c r="N76" s="71"/>
      <c r="O76" s="68"/>
      <c r="P76" s="69"/>
      <c r="Q76" s="70"/>
      <c r="R76" s="71"/>
      <c r="S76" s="68"/>
      <c r="T76" s="72"/>
      <c r="U76" s="73"/>
      <c r="V76" s="104"/>
      <c r="W76" s="34" t="str">
        <f t="shared" si="3"/>
        <v/>
      </c>
      <c r="X76" s="34" t="str">
        <f t="shared" si="5"/>
        <v/>
      </c>
      <c r="Y76" s="104"/>
    </row>
    <row r="77" spans="1:25" ht="25.5" customHeight="1">
      <c r="A77" s="20"/>
      <c r="B77" s="6">
        <v>61</v>
      </c>
      <c r="C77" s="48"/>
      <c r="D77" s="49"/>
      <c r="E77" s="38" t="str">
        <f t="shared" ref="E77:E86" si="10">PHONETIC(C77)</f>
        <v/>
      </c>
      <c r="F77" s="39" t="str">
        <f t="shared" ref="F77:F86" si="11">PHONETIC(D77)</f>
        <v/>
      </c>
      <c r="G77" s="74"/>
      <c r="H77" s="74"/>
      <c r="I77" s="74"/>
      <c r="J77" s="75"/>
      <c r="K77" s="55"/>
      <c r="L77" s="52"/>
      <c r="M77" s="53"/>
      <c r="N77" s="54"/>
      <c r="O77" s="55"/>
      <c r="P77" s="52"/>
      <c r="Q77" s="53"/>
      <c r="R77" s="54"/>
      <c r="S77" s="55"/>
      <c r="T77" s="56"/>
      <c r="U77" s="57"/>
      <c r="V77" s="104"/>
      <c r="W77" s="34" t="str">
        <f t="shared" si="3"/>
        <v/>
      </c>
      <c r="X77" s="34" t="str">
        <f t="shared" si="5"/>
        <v/>
      </c>
      <c r="Y77" s="104"/>
    </row>
    <row r="78" spans="1:25" ht="25.5" customHeight="1">
      <c r="A78" s="10"/>
      <c r="B78" s="11">
        <v>62</v>
      </c>
      <c r="C78" s="40"/>
      <c r="D78" s="41"/>
      <c r="E78" s="42" t="str">
        <f t="shared" si="10"/>
        <v/>
      </c>
      <c r="F78" s="43" t="str">
        <f t="shared" si="11"/>
        <v/>
      </c>
      <c r="G78" s="58"/>
      <c r="H78" s="58"/>
      <c r="I78" s="58"/>
      <c r="J78" s="59"/>
      <c r="K78" s="60"/>
      <c r="L78" s="61"/>
      <c r="M78" s="62"/>
      <c r="N78" s="63"/>
      <c r="O78" s="60"/>
      <c r="P78" s="61"/>
      <c r="Q78" s="62"/>
      <c r="R78" s="63"/>
      <c r="S78" s="60"/>
      <c r="T78" s="64"/>
      <c r="U78" s="65"/>
      <c r="V78" s="104"/>
      <c r="W78" s="34" t="str">
        <f t="shared" si="3"/>
        <v/>
      </c>
      <c r="X78" s="34" t="str">
        <f t="shared" si="5"/>
        <v/>
      </c>
      <c r="Y78" s="104"/>
    </row>
    <row r="79" spans="1:25" ht="25.5" customHeight="1">
      <c r="A79" s="10"/>
      <c r="B79" s="11">
        <v>63</v>
      </c>
      <c r="C79" s="40"/>
      <c r="D79" s="41"/>
      <c r="E79" s="42" t="str">
        <f t="shared" si="10"/>
        <v/>
      </c>
      <c r="F79" s="43" t="str">
        <f t="shared" si="11"/>
        <v/>
      </c>
      <c r="G79" s="58"/>
      <c r="H79" s="58"/>
      <c r="I79" s="58"/>
      <c r="J79" s="59"/>
      <c r="K79" s="60"/>
      <c r="L79" s="61"/>
      <c r="M79" s="62"/>
      <c r="N79" s="63"/>
      <c r="O79" s="60"/>
      <c r="P79" s="61"/>
      <c r="Q79" s="62"/>
      <c r="R79" s="63"/>
      <c r="S79" s="60"/>
      <c r="T79" s="64"/>
      <c r="U79" s="65"/>
      <c r="V79" s="104"/>
      <c r="W79" s="34" t="str">
        <f t="shared" si="3"/>
        <v/>
      </c>
      <c r="X79" s="34" t="str">
        <f t="shared" si="5"/>
        <v/>
      </c>
      <c r="Y79" s="104"/>
    </row>
    <row r="80" spans="1:25" ht="25.5" customHeight="1">
      <c r="A80" s="10"/>
      <c r="B80" s="11">
        <v>64</v>
      </c>
      <c r="C80" s="40"/>
      <c r="D80" s="41"/>
      <c r="E80" s="42" t="str">
        <f t="shared" si="10"/>
        <v/>
      </c>
      <c r="F80" s="43" t="str">
        <f t="shared" si="11"/>
        <v/>
      </c>
      <c r="G80" s="58"/>
      <c r="H80" s="58"/>
      <c r="I80" s="58"/>
      <c r="J80" s="59"/>
      <c r="K80" s="60"/>
      <c r="L80" s="61"/>
      <c r="M80" s="62"/>
      <c r="N80" s="63"/>
      <c r="O80" s="60"/>
      <c r="P80" s="61"/>
      <c r="Q80" s="62"/>
      <c r="R80" s="63"/>
      <c r="S80" s="60"/>
      <c r="T80" s="64"/>
      <c r="U80" s="65"/>
      <c r="V80" s="104"/>
      <c r="W80" s="34" t="str">
        <f t="shared" si="3"/>
        <v/>
      </c>
      <c r="X80" s="34" t="str">
        <f t="shared" si="5"/>
        <v/>
      </c>
      <c r="Y80" s="104"/>
    </row>
    <row r="81" spans="1:25" ht="25.5" customHeight="1">
      <c r="A81" s="10"/>
      <c r="B81" s="11">
        <v>65</v>
      </c>
      <c r="C81" s="40"/>
      <c r="D81" s="41"/>
      <c r="E81" s="42" t="str">
        <f t="shared" si="10"/>
        <v/>
      </c>
      <c r="F81" s="43" t="str">
        <f t="shared" si="11"/>
        <v/>
      </c>
      <c r="G81" s="58"/>
      <c r="H81" s="58"/>
      <c r="I81" s="58"/>
      <c r="J81" s="59"/>
      <c r="K81" s="60"/>
      <c r="L81" s="61"/>
      <c r="M81" s="62"/>
      <c r="N81" s="63"/>
      <c r="O81" s="60"/>
      <c r="P81" s="61"/>
      <c r="Q81" s="62"/>
      <c r="R81" s="63"/>
      <c r="S81" s="60"/>
      <c r="T81" s="64"/>
      <c r="U81" s="65"/>
      <c r="V81" s="104"/>
      <c r="W81" s="34" t="str">
        <f t="shared" si="3"/>
        <v/>
      </c>
      <c r="X81" s="34" t="str">
        <f t="shared" si="5"/>
        <v/>
      </c>
      <c r="Y81" s="104"/>
    </row>
    <row r="82" spans="1:25" ht="25.5" customHeight="1">
      <c r="A82" s="10"/>
      <c r="B82" s="11">
        <v>66</v>
      </c>
      <c r="C82" s="40"/>
      <c r="D82" s="41"/>
      <c r="E82" s="42" t="str">
        <f t="shared" si="10"/>
        <v/>
      </c>
      <c r="F82" s="43" t="str">
        <f t="shared" si="11"/>
        <v/>
      </c>
      <c r="G82" s="58"/>
      <c r="H82" s="58"/>
      <c r="I82" s="58"/>
      <c r="J82" s="59"/>
      <c r="K82" s="60"/>
      <c r="L82" s="61"/>
      <c r="M82" s="62"/>
      <c r="N82" s="63"/>
      <c r="O82" s="60"/>
      <c r="P82" s="61"/>
      <c r="Q82" s="62"/>
      <c r="R82" s="63"/>
      <c r="S82" s="60"/>
      <c r="T82" s="64"/>
      <c r="U82" s="65"/>
      <c r="V82" s="104"/>
      <c r="W82" s="34" t="str">
        <f t="shared" ref="W82:W86" si="12">IF(C82="","",IF(LEFT(G82,1)="小",1,IF(LEFT(G82,1)="中",2,3)))</f>
        <v/>
      </c>
      <c r="X82" s="34" t="str">
        <f t="shared" si="5"/>
        <v/>
      </c>
      <c r="Y82" s="104"/>
    </row>
    <row r="83" spans="1:25" ht="25.5" customHeight="1">
      <c r="A83" s="10"/>
      <c r="B83" s="11">
        <v>67</v>
      </c>
      <c r="C83" s="40"/>
      <c r="D83" s="41"/>
      <c r="E83" s="42" t="str">
        <f t="shared" si="10"/>
        <v/>
      </c>
      <c r="F83" s="43" t="str">
        <f t="shared" si="11"/>
        <v/>
      </c>
      <c r="G83" s="58"/>
      <c r="H83" s="58"/>
      <c r="I83" s="58"/>
      <c r="J83" s="59"/>
      <c r="K83" s="60"/>
      <c r="L83" s="61"/>
      <c r="M83" s="62"/>
      <c r="N83" s="63"/>
      <c r="O83" s="60"/>
      <c r="P83" s="61"/>
      <c r="Q83" s="62"/>
      <c r="R83" s="63"/>
      <c r="S83" s="60"/>
      <c r="T83" s="64"/>
      <c r="U83" s="65"/>
      <c r="V83" s="104"/>
      <c r="W83" s="34" t="str">
        <f t="shared" si="12"/>
        <v/>
      </c>
      <c r="X83" s="34" t="str">
        <f t="shared" si="5"/>
        <v/>
      </c>
      <c r="Y83" s="104"/>
    </row>
    <row r="84" spans="1:25" ht="25.5" customHeight="1">
      <c r="A84" s="10"/>
      <c r="B84" s="11">
        <v>68</v>
      </c>
      <c r="C84" s="40"/>
      <c r="D84" s="41"/>
      <c r="E84" s="42" t="str">
        <f t="shared" si="10"/>
        <v/>
      </c>
      <c r="F84" s="43" t="str">
        <f t="shared" si="11"/>
        <v/>
      </c>
      <c r="G84" s="58"/>
      <c r="H84" s="58"/>
      <c r="I84" s="58"/>
      <c r="J84" s="59"/>
      <c r="K84" s="60"/>
      <c r="L84" s="61"/>
      <c r="M84" s="62"/>
      <c r="N84" s="63"/>
      <c r="O84" s="60"/>
      <c r="P84" s="61"/>
      <c r="Q84" s="62"/>
      <c r="R84" s="63"/>
      <c r="S84" s="60"/>
      <c r="T84" s="64"/>
      <c r="U84" s="65"/>
      <c r="V84" s="104"/>
      <c r="W84" s="34" t="str">
        <f t="shared" si="12"/>
        <v/>
      </c>
      <c r="X84" s="34" t="str">
        <f t="shared" si="5"/>
        <v/>
      </c>
      <c r="Y84" s="104"/>
    </row>
    <row r="85" spans="1:25" ht="25.5" customHeight="1">
      <c r="A85" s="10"/>
      <c r="B85" s="11">
        <v>69</v>
      </c>
      <c r="C85" s="40"/>
      <c r="D85" s="41"/>
      <c r="E85" s="42" t="str">
        <f t="shared" si="10"/>
        <v/>
      </c>
      <c r="F85" s="43" t="str">
        <f t="shared" si="11"/>
        <v/>
      </c>
      <c r="G85" s="58"/>
      <c r="H85" s="58"/>
      <c r="I85" s="58"/>
      <c r="J85" s="59"/>
      <c r="K85" s="60"/>
      <c r="L85" s="61"/>
      <c r="M85" s="62"/>
      <c r="N85" s="63"/>
      <c r="O85" s="60"/>
      <c r="P85" s="61"/>
      <c r="Q85" s="62"/>
      <c r="R85" s="63"/>
      <c r="S85" s="60"/>
      <c r="T85" s="64"/>
      <c r="U85" s="65"/>
      <c r="V85" s="104"/>
      <c r="W85" s="34" t="str">
        <f t="shared" si="12"/>
        <v/>
      </c>
      <c r="X85" s="34" t="str">
        <f t="shared" si="5"/>
        <v/>
      </c>
      <c r="Y85" s="104"/>
    </row>
    <row r="86" spans="1:25" ht="25.5" customHeight="1" thickBot="1">
      <c r="A86" s="12"/>
      <c r="B86" s="7">
        <v>70</v>
      </c>
      <c r="C86" s="44"/>
      <c r="D86" s="45"/>
      <c r="E86" s="46" t="str">
        <f t="shared" si="10"/>
        <v/>
      </c>
      <c r="F86" s="47" t="str">
        <f t="shared" si="11"/>
        <v/>
      </c>
      <c r="G86" s="66"/>
      <c r="H86" s="66"/>
      <c r="I86" s="66"/>
      <c r="J86" s="67"/>
      <c r="K86" s="60"/>
      <c r="L86" s="69"/>
      <c r="M86" s="70"/>
      <c r="N86" s="71"/>
      <c r="O86" s="68"/>
      <c r="P86" s="69"/>
      <c r="Q86" s="70"/>
      <c r="R86" s="71"/>
      <c r="S86" s="68"/>
      <c r="T86" s="72"/>
      <c r="U86" s="73"/>
      <c r="V86" s="104"/>
      <c r="W86" s="34" t="str">
        <f t="shared" si="12"/>
        <v/>
      </c>
      <c r="X86" s="34" t="str">
        <f t="shared" si="5"/>
        <v/>
      </c>
      <c r="Y86" s="104"/>
    </row>
    <row r="87" spans="1:25" ht="23.25" customHeight="1">
      <c r="B87" s="13"/>
    </row>
    <row r="88" spans="1:25" ht="23.25" customHeight="1"/>
    <row r="89" spans="1:25" ht="23.25" customHeight="1"/>
    <row r="90" spans="1:25" ht="23.25" customHeight="1"/>
    <row r="91" spans="1:25" ht="23.25" customHeight="1"/>
    <row r="92" spans="1:25" ht="23.25" customHeight="1"/>
    <row r="93" spans="1:25" ht="23.25" customHeight="1"/>
    <row r="94" spans="1:25" ht="23.25" customHeight="1"/>
    <row r="95" spans="1:25" ht="23.25" customHeight="1"/>
    <row r="96" spans="1:25" ht="23.25" customHeight="1"/>
    <row r="97" ht="23.25" customHeight="1"/>
    <row r="98" ht="23.25" customHeight="1"/>
    <row r="99" ht="23.25" customHeight="1"/>
    <row r="100" ht="12.75" customHeight="1"/>
    <row r="101" ht="20.25" customHeight="1"/>
    <row r="102" ht="20.25" customHeight="1"/>
    <row r="103" ht="23.25" customHeight="1"/>
    <row r="104" ht="23.25" customHeight="1"/>
    <row r="105" ht="23.25" customHeight="1"/>
    <row r="106" ht="23.25" customHeight="1"/>
    <row r="107" ht="23.25" customHeight="1"/>
    <row r="108" ht="23.25" customHeight="1"/>
    <row r="109" ht="23.25" customHeight="1"/>
    <row r="110" ht="23.25" customHeight="1"/>
    <row r="111" ht="23.25" customHeight="1"/>
    <row r="112" ht="23.25" customHeight="1"/>
    <row r="113" ht="23.25" customHeight="1"/>
    <row r="114" ht="23.25" customHeight="1"/>
    <row r="115" ht="23.25" customHeight="1"/>
    <row r="116" ht="23.25" customHeight="1"/>
    <row r="117" ht="23.25" customHeight="1"/>
    <row r="118" ht="23.25" customHeight="1"/>
    <row r="119" ht="23.25" customHeight="1"/>
    <row r="120" ht="23.25" customHeight="1"/>
    <row r="121" ht="23.25" customHeight="1"/>
    <row r="122" ht="23.25" customHeight="1"/>
    <row r="123" ht="23.25" customHeight="1"/>
    <row r="124" ht="12.75" customHeight="1"/>
    <row r="125" ht="20.25" customHeight="1"/>
    <row r="126" ht="20.25" customHeight="1"/>
    <row r="127" ht="23.25" customHeight="1"/>
    <row r="128" ht="23.25" customHeight="1"/>
    <row r="129" ht="23.25" customHeight="1"/>
    <row r="130" ht="23.25" customHeight="1"/>
    <row r="131" ht="23.25" customHeight="1"/>
    <row r="132" ht="23.25" customHeight="1"/>
    <row r="133" ht="23.25" customHeight="1"/>
    <row r="134" ht="23.25" customHeight="1"/>
    <row r="135" ht="23.25" customHeight="1"/>
    <row r="136" ht="23.25" customHeight="1"/>
    <row r="137" ht="23.25" customHeight="1"/>
    <row r="138" ht="23.25" customHeight="1"/>
    <row r="139" ht="23.25" customHeight="1"/>
    <row r="140" ht="23.25" customHeight="1"/>
    <row r="141" ht="23.25" customHeight="1"/>
    <row r="142" ht="23.25" customHeight="1"/>
    <row r="143" ht="23.25" customHeight="1"/>
    <row r="144" ht="23.25" customHeight="1"/>
    <row r="145" ht="23.25" customHeight="1"/>
    <row r="146" ht="23.25" customHeight="1"/>
  </sheetData>
  <sheetProtection selectLockedCells="1"/>
  <dataConsolidate/>
  <mergeCells count="41">
    <mergeCell ref="A1:C1"/>
    <mergeCell ref="A3:B4"/>
    <mergeCell ref="C3:D3"/>
    <mergeCell ref="E3:F3"/>
    <mergeCell ref="O3:Q3"/>
    <mergeCell ref="C4:D4"/>
    <mergeCell ref="E4:F4"/>
    <mergeCell ref="G3:N3"/>
    <mergeCell ref="E14:E16"/>
    <mergeCell ref="H14:J15"/>
    <mergeCell ref="O8:P8"/>
    <mergeCell ref="J9:K9"/>
    <mergeCell ref="L9:N9"/>
    <mergeCell ref="O9:P9"/>
    <mergeCell ref="F14:F16"/>
    <mergeCell ref="A15:A16"/>
    <mergeCell ref="B12:T12"/>
    <mergeCell ref="R3:U3"/>
    <mergeCell ref="O4:Q4"/>
    <mergeCell ref="S15:U15"/>
    <mergeCell ref="K15:K16"/>
    <mergeCell ref="L15:N15"/>
    <mergeCell ref="O15:O16"/>
    <mergeCell ref="P15:R15"/>
    <mergeCell ref="G14:G16"/>
    <mergeCell ref="B15:B16"/>
    <mergeCell ref="C15:C16"/>
    <mergeCell ref="D15:D16"/>
    <mergeCell ref="A14:B14"/>
    <mergeCell ref="C14:D14"/>
    <mergeCell ref="K14:U14"/>
    <mergeCell ref="J7:K7"/>
    <mergeCell ref="O7:P7"/>
    <mergeCell ref="L7:N7"/>
    <mergeCell ref="J8:K8"/>
    <mergeCell ref="L8:N8"/>
    <mergeCell ref="R4:U4"/>
    <mergeCell ref="G4:N4"/>
    <mergeCell ref="O6:P6"/>
    <mergeCell ref="J6:K6"/>
    <mergeCell ref="L6:N6"/>
  </mergeCells>
  <phoneticPr fontId="3"/>
  <conditionalFormatting sqref="K17:K86">
    <cfRule type="expression" dxfId="11" priority="7">
      <formula>K17=""</formula>
    </cfRule>
    <cfRule type="expression" dxfId="10" priority="8">
      <formula>AND(IF(LEFT($G17,1)="小",1),EXACT(LEFT(K17,1),"小")=FALSE)</formula>
    </cfRule>
    <cfRule type="expression" dxfId="9" priority="9">
      <formula>AND(IF(LEFT($G17,1)="中",1),EXACT(LEFT(K17,1),"中")=FALSE)</formula>
    </cfRule>
    <cfRule type="expression" dxfId="8" priority="10">
      <formula>AND(EXACT(LEFT(K17,3),"一39"),Z17&gt;=40)</formula>
    </cfRule>
    <cfRule type="expression" dxfId="7" priority="11">
      <formula>AND(EXACT(LEFT(K17,3),"一40"),(Z17&lt;40))</formula>
    </cfRule>
    <cfRule type="expression" dxfId="6" priority="12">
      <formula>AND(IF(LEFT($G17,1)="",1),OR(EXACT(LEFT(K17,2),"一_"),EXACT(LEFT(K17,2),"一女"))=FALSE)</formula>
    </cfRule>
  </conditionalFormatting>
  <conditionalFormatting sqref="O17:O86">
    <cfRule type="expression" dxfId="5" priority="1">
      <formula>O17=""</formula>
    </cfRule>
    <cfRule type="expression" dxfId="4" priority="2">
      <formula>AND(IF(LEFT($G17,1)="小",1),EXACT(LEFT(O17,1),"小")=FALSE)</formula>
    </cfRule>
    <cfRule type="expression" dxfId="3" priority="3">
      <formula>AND(IF(LEFT($G17,1)="中",1),EXACT(LEFT(O17,1),"中")=FALSE)</formula>
    </cfRule>
    <cfRule type="expression" dxfId="2" priority="4">
      <formula>AND(EXACT(LEFT(O17,3),"一39"),Z17&gt;=40)</formula>
    </cfRule>
    <cfRule type="expression" dxfId="1" priority="5">
      <formula>AND(EXACT(LEFT(O17,3),"一40"),(Z17&lt;40))</formula>
    </cfRule>
    <cfRule type="expression" dxfId="0" priority="6">
      <formula>AND(IF(LEFT($G17,1)="",1),OR(EXACT(LEFT(O17,2),"一_"),EXACT(LEFT(O17,2),"一女"))=FALSE)</formula>
    </cfRule>
  </conditionalFormatting>
  <dataValidations count="5">
    <dataValidation type="list" allowBlank="1" showInputMessage="1" showErrorMessage="1" sqref="T17:T86" xr:uid="{00000000-0002-0000-0100-000002000000}">
      <formula1>$AE$16:$AE$19</formula1>
    </dataValidation>
    <dataValidation type="list" allowBlank="1" showInputMessage="1" showErrorMessage="1" sqref="U17:U86" xr:uid="{00000000-0002-0000-0100-000003000000}">
      <formula1>$AE$22:$AE$28</formula1>
    </dataValidation>
    <dataValidation allowBlank="1" showInputMessage="1" showErrorMessage="1" sqref="V1:V1048576" xr:uid="{8E7B8CDA-3139-41E6-9A88-3C2C28C1B191}"/>
    <dataValidation type="list" allowBlank="1" showInputMessage="1" showErrorMessage="1" sqref="G17:G86" xr:uid="{00000000-0002-0000-0100-000001000000}">
      <formula1>$AA$16:$AA$22</formula1>
    </dataValidation>
    <dataValidation type="list" allowBlank="1" showInputMessage="1" showErrorMessage="1" sqref="K17:K86 O17:O86" xr:uid="{0C51B72D-4A52-4655-98FE-9BB597C7A9ED}">
      <formula1>$AB$16:$AB$35</formula1>
    </dataValidation>
  </dataValidations>
  <printOptions horizontalCentered="1"/>
  <pageMargins left="0.39370078740157483" right="0.39370078740157483" top="0.59055118110236227" bottom="0.39370078740157483" header="0.31496062992125984" footer="0.31496062992125984"/>
  <pageSetup paperSize="9" orientation="landscape" horizontalDpi="4294967293"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2516-E730-4949-9833-0E5BDE52A64C}">
  <dimension ref="A1:J22"/>
  <sheetViews>
    <sheetView view="pageBreakPreview" zoomScaleNormal="100" zoomScaleSheetLayoutView="100" workbookViewId="0">
      <selection activeCell="A3" sqref="A3:J3"/>
    </sheetView>
  </sheetViews>
  <sheetFormatPr defaultColWidth="9.1328125" defaultRowHeight="12.75"/>
  <cols>
    <col min="1" max="1" width="9.1328125" style="108"/>
    <col min="2" max="2" width="53.73046875" style="108" customWidth="1"/>
    <col min="3" max="16384" width="9.1328125" style="108"/>
  </cols>
  <sheetData>
    <row r="1" spans="1:10" ht="26.45" customHeight="1">
      <c r="A1" s="188"/>
      <c r="B1" s="188"/>
      <c r="C1" s="188"/>
      <c r="D1" s="188"/>
      <c r="E1" s="188"/>
      <c r="F1" s="188"/>
      <c r="G1" s="188"/>
      <c r="H1" s="188"/>
      <c r="I1" s="188"/>
      <c r="J1" s="188"/>
    </row>
    <row r="2" spans="1:10" ht="19.149999999999999" thickBot="1">
      <c r="A2" s="189" t="s">
        <v>71</v>
      </c>
      <c r="B2" s="190"/>
      <c r="C2" s="190"/>
      <c r="D2" s="190"/>
      <c r="E2" s="190"/>
      <c r="F2" s="190"/>
      <c r="G2" s="190"/>
      <c r="H2" s="190"/>
      <c r="I2" s="190"/>
      <c r="J2" s="190"/>
    </row>
    <row r="3" spans="1:10" ht="79.900000000000006" customHeight="1" thickTop="1" thickBot="1">
      <c r="A3" s="191" t="s">
        <v>72</v>
      </c>
      <c r="B3" s="192"/>
      <c r="C3" s="192"/>
      <c r="D3" s="192"/>
      <c r="E3" s="192"/>
      <c r="F3" s="192"/>
      <c r="G3" s="192"/>
      <c r="H3" s="192"/>
      <c r="I3" s="192"/>
      <c r="J3" s="193"/>
    </row>
    <row r="4" spans="1:10" s="110" customFormat="1" ht="12.4" thickTop="1">
      <c r="A4" s="109" t="s">
        <v>73</v>
      </c>
    </row>
    <row r="5" spans="1:10" s="110" customFormat="1" ht="12">
      <c r="A5" s="194" t="s">
        <v>74</v>
      </c>
      <c r="B5" s="194"/>
      <c r="C5" s="194"/>
      <c r="D5" s="194"/>
      <c r="E5" s="194"/>
      <c r="F5" s="194"/>
      <c r="G5" s="194"/>
      <c r="H5" s="194"/>
      <c r="I5" s="194"/>
      <c r="J5" s="194"/>
    </row>
    <row r="6" spans="1:10" ht="33.950000000000003" customHeight="1">
      <c r="A6" s="111" t="s">
        <v>75</v>
      </c>
      <c r="B6" s="111" t="s">
        <v>76</v>
      </c>
      <c r="C6" s="112">
        <f>J6-7</f>
        <v>45550</v>
      </c>
      <c r="D6" s="112">
        <f>C6+1</f>
        <v>45551</v>
      </c>
      <c r="E6" s="112">
        <f t="shared" ref="E6:I6" si="0">D6+1</f>
        <v>45552</v>
      </c>
      <c r="F6" s="112">
        <f t="shared" si="0"/>
        <v>45553</v>
      </c>
      <c r="G6" s="112">
        <f t="shared" si="0"/>
        <v>45554</v>
      </c>
      <c r="H6" s="112">
        <f t="shared" si="0"/>
        <v>45555</v>
      </c>
      <c r="I6" s="112">
        <f t="shared" si="0"/>
        <v>45556</v>
      </c>
      <c r="J6" s="112">
        <f>男子!Z4</f>
        <v>45557</v>
      </c>
    </row>
    <row r="7" spans="1:10" ht="23.1" customHeight="1">
      <c r="A7" s="111">
        <v>1</v>
      </c>
      <c r="B7" s="113" t="s">
        <v>77</v>
      </c>
      <c r="C7" s="114"/>
      <c r="D7" s="114"/>
      <c r="E7" s="114"/>
      <c r="F7" s="114"/>
      <c r="G7" s="114"/>
      <c r="H7" s="114"/>
      <c r="I7" s="114"/>
      <c r="J7" s="114"/>
    </row>
    <row r="8" spans="1:10" ht="23.1" customHeight="1">
      <c r="A8" s="111">
        <v>2</v>
      </c>
      <c r="B8" s="114" t="s">
        <v>78</v>
      </c>
      <c r="C8" s="114"/>
      <c r="D8" s="114"/>
      <c r="E8" s="114"/>
      <c r="F8" s="114"/>
      <c r="G8" s="114"/>
      <c r="H8" s="114"/>
      <c r="I8" s="114"/>
      <c r="J8" s="114"/>
    </row>
    <row r="9" spans="1:10" ht="23.1" customHeight="1">
      <c r="A9" s="111">
        <v>3</v>
      </c>
      <c r="B9" s="114" t="s">
        <v>79</v>
      </c>
      <c r="C9" s="114"/>
      <c r="D9" s="114"/>
      <c r="E9" s="114"/>
      <c r="F9" s="114"/>
      <c r="G9" s="114"/>
      <c r="H9" s="114"/>
      <c r="I9" s="114"/>
      <c r="J9" s="114"/>
    </row>
    <row r="10" spans="1:10" ht="23.1" customHeight="1">
      <c r="A10" s="111">
        <v>4</v>
      </c>
      <c r="B10" s="114" t="s">
        <v>80</v>
      </c>
      <c r="C10" s="114"/>
      <c r="D10" s="114"/>
      <c r="E10" s="114"/>
      <c r="F10" s="114"/>
      <c r="G10" s="114"/>
      <c r="H10" s="114"/>
      <c r="I10" s="114"/>
      <c r="J10" s="114"/>
    </row>
    <row r="11" spans="1:10" ht="23.1" customHeight="1">
      <c r="A11" s="111">
        <v>5</v>
      </c>
      <c r="B11" s="114" t="s">
        <v>81</v>
      </c>
      <c r="C11" s="114"/>
      <c r="D11" s="114"/>
      <c r="E11" s="114"/>
      <c r="F11" s="114"/>
      <c r="G11" s="114"/>
      <c r="H11" s="114"/>
      <c r="I11" s="114"/>
      <c r="J11" s="114"/>
    </row>
    <row r="12" spans="1:10" ht="23.1" customHeight="1">
      <c r="A12" s="111">
        <v>6</v>
      </c>
      <c r="B12" s="114" t="s">
        <v>82</v>
      </c>
      <c r="C12" s="114"/>
      <c r="D12" s="114"/>
      <c r="E12" s="114"/>
      <c r="F12" s="114"/>
      <c r="G12" s="114"/>
      <c r="H12" s="114"/>
      <c r="I12" s="114"/>
      <c r="J12" s="114"/>
    </row>
    <row r="13" spans="1:10" ht="23.1" customHeight="1">
      <c r="A13" s="111">
        <v>7</v>
      </c>
      <c r="B13" s="114" t="s">
        <v>83</v>
      </c>
      <c r="C13" s="114"/>
      <c r="D13" s="114"/>
      <c r="E13" s="114"/>
      <c r="F13" s="114"/>
      <c r="G13" s="114"/>
      <c r="H13" s="114"/>
      <c r="I13" s="114"/>
      <c r="J13" s="114"/>
    </row>
    <row r="14" spans="1:10" ht="23.1" customHeight="1">
      <c r="A14" s="111">
        <v>8</v>
      </c>
      <c r="B14" s="114" t="s">
        <v>84</v>
      </c>
      <c r="C14" s="114"/>
      <c r="D14" s="114"/>
      <c r="E14" s="114"/>
      <c r="F14" s="114"/>
      <c r="G14" s="114"/>
      <c r="H14" s="114"/>
      <c r="I14" s="114"/>
      <c r="J14" s="114"/>
    </row>
    <row r="15" spans="1:10" ht="23.1" customHeight="1">
      <c r="A15" s="111">
        <v>9</v>
      </c>
      <c r="B15" s="114" t="s">
        <v>85</v>
      </c>
      <c r="C15" s="114"/>
      <c r="D15" s="114"/>
      <c r="E15" s="114"/>
      <c r="F15" s="114"/>
      <c r="G15" s="114"/>
      <c r="H15" s="114"/>
      <c r="I15" s="114"/>
      <c r="J15" s="114"/>
    </row>
    <row r="16" spans="1:10" ht="23.1" customHeight="1">
      <c r="A16" s="111">
        <v>10</v>
      </c>
      <c r="B16" s="114" t="s">
        <v>86</v>
      </c>
      <c r="C16" s="114"/>
      <c r="D16" s="114"/>
      <c r="E16" s="114"/>
      <c r="F16" s="114"/>
      <c r="G16" s="114"/>
      <c r="H16" s="114"/>
      <c r="I16" s="114"/>
      <c r="J16" s="114"/>
    </row>
    <row r="17" spans="1:10" ht="23.1" customHeight="1">
      <c r="A17" s="111">
        <v>11</v>
      </c>
      <c r="B17" s="114" t="s">
        <v>87</v>
      </c>
      <c r="C17" s="115" t="s">
        <v>88</v>
      </c>
      <c r="D17" s="115" t="s">
        <v>88</v>
      </c>
      <c r="E17" s="115" t="s">
        <v>88</v>
      </c>
      <c r="F17" s="115" t="s">
        <v>88</v>
      </c>
      <c r="G17" s="115" t="s">
        <v>88</v>
      </c>
      <c r="H17" s="115" t="s">
        <v>88</v>
      </c>
      <c r="I17" s="115" t="s">
        <v>88</v>
      </c>
      <c r="J17" s="115" t="s">
        <v>88</v>
      </c>
    </row>
    <row r="18" spans="1:10" ht="23.1" customHeight="1">
      <c r="A18" s="111">
        <v>12</v>
      </c>
      <c r="B18" s="114" t="s">
        <v>89</v>
      </c>
      <c r="C18" s="114"/>
      <c r="D18" s="114"/>
      <c r="E18" s="114"/>
      <c r="F18" s="114"/>
      <c r="G18" s="114"/>
      <c r="H18" s="114"/>
      <c r="I18" s="114"/>
      <c r="J18" s="114"/>
    </row>
    <row r="19" spans="1:10" ht="12.6" customHeight="1"/>
    <row r="20" spans="1:10" s="116" customFormat="1" ht="14.25">
      <c r="A20" s="186" t="s">
        <v>90</v>
      </c>
      <c r="B20" s="187"/>
      <c r="C20" s="186" t="s">
        <v>91</v>
      </c>
      <c r="D20" s="186"/>
      <c r="E20" s="186"/>
      <c r="F20" s="186"/>
      <c r="G20" s="186"/>
      <c r="H20" s="186"/>
      <c r="I20" s="186"/>
      <c r="J20" s="186"/>
    </row>
    <row r="21" spans="1:10" s="116" customFormat="1" ht="13.5" customHeight="1">
      <c r="C21" s="117" t="s">
        <v>92</v>
      </c>
    </row>
    <row r="22" spans="1:10" s="116" customFormat="1" ht="14.25">
      <c r="A22" s="186" t="s">
        <v>93</v>
      </c>
      <c r="B22" s="187"/>
      <c r="C22" s="118" t="s">
        <v>94</v>
      </c>
    </row>
  </sheetData>
  <sheetProtection algorithmName="SHA-512" hashValue="k0HS6/x8oyympFdOh/covAQcIDIgptHOJIo/6VvXYWXYrsu5LZq1Z/SMAppLpin9g+ZBo37zbnzibLHzDH3www==" saltValue="Ex8WFF32M6c3uGZ6R7KYgQ==" spinCount="100000" sheet="1" objects="1" scenarios="1" selectLockedCells="1" selectUnlockedCells="1"/>
  <mergeCells count="7">
    <mergeCell ref="A22:B22"/>
    <mergeCell ref="A1:J1"/>
    <mergeCell ref="A2:J2"/>
    <mergeCell ref="A3:J3"/>
    <mergeCell ref="A5:J5"/>
    <mergeCell ref="A20:B20"/>
    <mergeCell ref="C20:J20"/>
  </mergeCells>
  <phoneticPr fontId="3"/>
  <printOptions horizontalCentered="1" verticalCentered="1"/>
  <pageMargins left="0.23622047244094491" right="0.23622047244094491" top="0.39370078740157483" bottom="0.39370078740157483" header="0.31496062992125984" footer="0.31496062992125984"/>
  <pageSetup paperSize="9"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95250</xdr:colOff>
                    <xdr:row>2</xdr:row>
                    <xdr:rowOff>781050</xdr:rowOff>
                  </from>
                  <to>
                    <xdr:col>0</xdr:col>
                    <xdr:colOff>381000</xdr:colOff>
                    <xdr:row>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男子</vt:lpstr>
      <vt:lpstr>女子</vt:lpstr>
      <vt:lpstr>体調管理チェックシート(提出の必要はありません)</vt:lpstr>
      <vt:lpstr>女子!Print_Area</vt:lpstr>
      <vt:lpstr>男子!Print_Area</vt:lpstr>
      <vt:lpstr>女子!Print_Titles</vt:lpstr>
      <vt:lpstr>男子!Print_Titles</vt:lpstr>
      <vt:lpstr>女_P</vt:lpstr>
      <vt:lpstr>女子_一覧</vt:lpstr>
      <vt:lpstr>男_P</vt:lpstr>
      <vt:lpstr>男子_一覧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 numa</dc:creator>
  <cp:lastModifiedBy>hiro numa</cp:lastModifiedBy>
  <cp:lastPrinted>2022-05-16T08:54:59Z</cp:lastPrinted>
  <dcterms:created xsi:type="dcterms:W3CDTF">2015-02-05T13:50:06Z</dcterms:created>
  <dcterms:modified xsi:type="dcterms:W3CDTF">2024-09-01T07:19:56Z</dcterms:modified>
</cp:coreProperties>
</file>